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6" i="1" l="1"/>
  <c r="J18" i="1"/>
  <c r="J19" i="1"/>
  <c r="I19" i="1"/>
  <c r="F11" i="1"/>
  <c r="L11" i="1"/>
  <c r="M11" i="1"/>
  <c r="L19" i="1"/>
  <c r="L18" i="1"/>
  <c r="K19" i="1"/>
  <c r="K18" i="1"/>
  <c r="I18" i="1"/>
  <c r="I17" i="1"/>
  <c r="H17" i="1" s="1"/>
  <c r="M16" i="1"/>
  <c r="H14" i="1"/>
  <c r="E14" i="1" s="1"/>
  <c r="H13" i="1"/>
  <c r="E13" i="1" s="1"/>
  <c r="H12" i="1"/>
  <c r="E12" i="1" s="1"/>
  <c r="K11" i="1"/>
  <c r="J11" i="1"/>
  <c r="J16" i="1" l="1"/>
  <c r="I11" i="1"/>
  <c r="L16" i="1"/>
  <c r="H18" i="1"/>
  <c r="E18" i="1" s="1"/>
  <c r="K16" i="1"/>
  <c r="H19" i="1"/>
  <c r="E19" i="1" s="1"/>
  <c r="H11" i="1"/>
  <c r="E11" i="1"/>
  <c r="E17" i="1"/>
  <c r="I16" i="1"/>
  <c r="E16" i="1" l="1"/>
  <c r="H16" i="1"/>
</calcChain>
</file>

<file path=xl/sharedStrings.xml><?xml version="1.0" encoding="utf-8"?>
<sst xmlns="http://schemas.openxmlformats.org/spreadsheetml/2006/main" count="36" uniqueCount="32">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</sst>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workbookViewId="0">
      <selection activeCell="I27" sqref="I27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ht="17.25" customHeight="1" x14ac:dyDescent="0.25">
      <c r="H1" s="1"/>
      <c r="I1" s="12"/>
      <c r="J1" s="12"/>
      <c r="K1" s="20" t="s">
        <v>31</v>
      </c>
      <c r="L1" s="20"/>
      <c r="M1" s="20"/>
      <c r="N1" s="20"/>
      <c r="O1" s="21"/>
    </row>
    <row r="2" spans="1:15" ht="14.25" customHeight="1" x14ac:dyDescent="0.25">
      <c r="H2" s="1"/>
      <c r="I2" s="20" t="s">
        <v>19</v>
      </c>
      <c r="J2" s="21"/>
      <c r="K2" s="21"/>
      <c r="L2" s="21"/>
      <c r="M2" s="21"/>
      <c r="N2" s="21"/>
      <c r="O2" s="21"/>
    </row>
    <row r="3" spans="1:15" ht="19.5" customHeight="1" x14ac:dyDescent="0.25">
      <c r="H3" s="1"/>
      <c r="I3" s="22" t="s">
        <v>26</v>
      </c>
      <c r="J3" s="23"/>
      <c r="K3" s="23"/>
      <c r="L3" s="23"/>
      <c r="M3" s="23"/>
      <c r="N3" s="23"/>
      <c r="O3" s="23"/>
    </row>
    <row r="4" spans="1:15" ht="15.75" customHeight="1" x14ac:dyDescent="0.25">
      <c r="H4" s="1"/>
      <c r="I4" s="24" t="s">
        <v>28</v>
      </c>
      <c r="J4" s="24"/>
      <c r="K4" s="24"/>
      <c r="L4" s="24"/>
      <c r="M4" s="24"/>
      <c r="N4" s="24"/>
      <c r="O4" s="24"/>
    </row>
    <row r="5" spans="1:15" ht="14.25" customHeight="1" x14ac:dyDescent="0.25"/>
    <row r="6" spans="1:15" s="3" customFormat="1" ht="87" customHeight="1" x14ac:dyDescent="0.25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5"/>
    </row>
    <row r="8" spans="1:15" ht="66.75" customHeight="1" x14ac:dyDescent="0.25">
      <c r="A8" s="25" t="s">
        <v>0</v>
      </c>
      <c r="B8" s="28" t="s">
        <v>1</v>
      </c>
      <c r="C8" s="28" t="s">
        <v>2</v>
      </c>
      <c r="D8" s="28" t="s">
        <v>3</v>
      </c>
      <c r="E8" s="28" t="s">
        <v>4</v>
      </c>
      <c r="F8" s="28" t="s">
        <v>20</v>
      </c>
      <c r="G8" s="39" t="s">
        <v>5</v>
      </c>
      <c r="H8" s="41" t="s">
        <v>6</v>
      </c>
      <c r="I8" s="42"/>
      <c r="J8" s="42"/>
      <c r="K8" s="42"/>
      <c r="L8" s="42"/>
      <c r="M8" s="43"/>
      <c r="N8" s="28" t="s">
        <v>7</v>
      </c>
      <c r="O8" s="46" t="s">
        <v>8</v>
      </c>
    </row>
    <row r="9" spans="1:15" ht="37.5" customHeight="1" x14ac:dyDescent="0.25">
      <c r="A9" s="27"/>
      <c r="B9" s="30"/>
      <c r="C9" s="30"/>
      <c r="D9" s="30"/>
      <c r="E9" s="30"/>
      <c r="F9" s="30"/>
      <c r="G9" s="40"/>
      <c r="H9" s="4" t="s">
        <v>9</v>
      </c>
      <c r="I9" s="4" t="s">
        <v>21</v>
      </c>
      <c r="J9" s="4" t="s">
        <v>22</v>
      </c>
      <c r="K9" s="4" t="s">
        <v>23</v>
      </c>
      <c r="L9" s="4" t="s">
        <v>24</v>
      </c>
      <c r="M9" s="4" t="s">
        <v>25</v>
      </c>
      <c r="N9" s="30"/>
      <c r="O9" s="47"/>
    </row>
    <row r="10" spans="1:15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6">
        <v>15</v>
      </c>
    </row>
    <row r="11" spans="1:15" ht="27.75" customHeight="1" x14ac:dyDescent="0.25">
      <c r="A11" s="25" t="s">
        <v>10</v>
      </c>
      <c r="B11" s="28" t="s">
        <v>17</v>
      </c>
      <c r="C11" s="31" t="s">
        <v>29</v>
      </c>
      <c r="D11" s="31" t="s">
        <v>18</v>
      </c>
      <c r="E11" s="16">
        <f>E12+E13+E14</f>
        <v>769825.91</v>
      </c>
      <c r="F11" s="18">
        <f>F12+F13+F14</f>
        <v>77393.58</v>
      </c>
      <c r="G11" s="15" t="s">
        <v>11</v>
      </c>
      <c r="H11" s="16">
        <f t="shared" ref="H11:M11" si="0">H12+H13+H14</f>
        <v>692432.33000000007</v>
      </c>
      <c r="I11" s="16">
        <f>I13+I14</f>
        <v>197725.22999999998</v>
      </c>
      <c r="J11" s="16">
        <f t="shared" si="0"/>
        <v>179810.5</v>
      </c>
      <c r="K11" s="16">
        <f t="shared" si="0"/>
        <v>314896.59999999998</v>
      </c>
      <c r="L11" s="16">
        <f t="shared" si="0"/>
        <v>0</v>
      </c>
      <c r="M11" s="16">
        <f t="shared" si="0"/>
        <v>0</v>
      </c>
      <c r="N11" s="16">
        <v>0</v>
      </c>
      <c r="O11" s="34" t="s">
        <v>27</v>
      </c>
    </row>
    <row r="12" spans="1:15" ht="50.25" customHeight="1" x14ac:dyDescent="0.25">
      <c r="A12" s="26"/>
      <c r="B12" s="29"/>
      <c r="C12" s="32"/>
      <c r="D12" s="32"/>
      <c r="E12" s="13">
        <f>H12</f>
        <v>0</v>
      </c>
      <c r="F12" s="11">
        <v>0</v>
      </c>
      <c r="G12" s="17" t="s">
        <v>12</v>
      </c>
      <c r="H12" s="14">
        <f>I12+J12+K12+L12+M12</f>
        <v>0</v>
      </c>
      <c r="I12" s="11">
        <v>0</v>
      </c>
      <c r="J12" s="11">
        <v>0</v>
      </c>
      <c r="K12" s="14">
        <v>0</v>
      </c>
      <c r="L12" s="14">
        <v>0</v>
      </c>
      <c r="M12" s="14">
        <v>0</v>
      </c>
      <c r="N12" s="13">
        <v>0</v>
      </c>
      <c r="O12" s="35"/>
    </row>
    <row r="13" spans="1:15" ht="45.75" customHeight="1" x14ac:dyDescent="0.25">
      <c r="A13" s="26"/>
      <c r="B13" s="29"/>
      <c r="C13" s="32"/>
      <c r="D13" s="32"/>
      <c r="E13" s="13">
        <f>H13+F13</f>
        <v>498486.46</v>
      </c>
      <c r="F13" s="11">
        <v>50770.19</v>
      </c>
      <c r="G13" s="17" t="s">
        <v>13</v>
      </c>
      <c r="H13" s="14">
        <f>I13+J13+K13+L13+M13</f>
        <v>447716.27</v>
      </c>
      <c r="I13" s="11">
        <v>128403.62</v>
      </c>
      <c r="J13" s="11">
        <v>112740.49</v>
      </c>
      <c r="K13" s="14">
        <v>206572.16</v>
      </c>
      <c r="L13" s="14">
        <v>0</v>
      </c>
      <c r="M13" s="14">
        <v>0</v>
      </c>
      <c r="N13" s="13">
        <v>0</v>
      </c>
      <c r="O13" s="35"/>
    </row>
    <row r="14" spans="1:15" ht="51" customHeight="1" x14ac:dyDescent="0.25">
      <c r="A14" s="26"/>
      <c r="B14" s="29"/>
      <c r="C14" s="32"/>
      <c r="D14" s="32"/>
      <c r="E14" s="13">
        <f>H14+F14</f>
        <v>271339.45</v>
      </c>
      <c r="F14" s="11">
        <v>26623.39</v>
      </c>
      <c r="G14" s="17" t="s">
        <v>14</v>
      </c>
      <c r="H14" s="14">
        <f>I14+J14+K14+L14+M14</f>
        <v>244716.06</v>
      </c>
      <c r="I14" s="11">
        <v>69321.61</v>
      </c>
      <c r="J14" s="11">
        <v>67070.009999999995</v>
      </c>
      <c r="K14" s="14">
        <v>108324.44</v>
      </c>
      <c r="L14" s="14">
        <v>0</v>
      </c>
      <c r="M14" s="14">
        <v>0</v>
      </c>
      <c r="N14" s="13">
        <v>0</v>
      </c>
      <c r="O14" s="35"/>
    </row>
    <row r="15" spans="1:15" ht="21" customHeight="1" x14ac:dyDescent="0.25">
      <c r="A15" s="27"/>
      <c r="B15" s="30"/>
      <c r="C15" s="33"/>
      <c r="D15" s="33"/>
      <c r="E15" s="13">
        <v>0</v>
      </c>
      <c r="F15" s="13">
        <v>0</v>
      </c>
      <c r="G15" s="17" t="s">
        <v>15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35"/>
    </row>
    <row r="16" spans="1:15" ht="27" customHeight="1" x14ac:dyDescent="0.25">
      <c r="A16" s="37" t="s">
        <v>16</v>
      </c>
      <c r="B16" s="38"/>
      <c r="C16" s="7"/>
      <c r="D16" s="19"/>
      <c r="E16" s="16">
        <f>E18+E19</f>
        <v>769825.91</v>
      </c>
      <c r="F16" s="16">
        <f>F18+F19</f>
        <v>77393.58</v>
      </c>
      <c r="G16" s="15" t="s">
        <v>9</v>
      </c>
      <c r="H16" s="16">
        <f t="shared" ref="H16:M16" si="1">H17+H18+H19</f>
        <v>692432.33000000007</v>
      </c>
      <c r="I16" s="16">
        <f>I17+I18+I19</f>
        <v>197725.22999999998</v>
      </c>
      <c r="J16" s="16">
        <f t="shared" si="1"/>
        <v>179810.5</v>
      </c>
      <c r="K16" s="16">
        <f t="shared" si="1"/>
        <v>314896.59999999998</v>
      </c>
      <c r="L16" s="16">
        <f>L17+L18+L19</f>
        <v>0</v>
      </c>
      <c r="M16" s="16">
        <f t="shared" si="1"/>
        <v>0</v>
      </c>
      <c r="N16" s="16">
        <v>0</v>
      </c>
      <c r="O16" s="35"/>
    </row>
    <row r="17" spans="1:15" ht="45" x14ac:dyDescent="0.25">
      <c r="A17" s="8"/>
      <c r="B17" s="8"/>
      <c r="C17" s="7"/>
      <c r="D17" s="7"/>
      <c r="E17" s="13">
        <f>H17</f>
        <v>0</v>
      </c>
      <c r="F17" s="13">
        <v>0</v>
      </c>
      <c r="G17" s="17" t="s">
        <v>12</v>
      </c>
      <c r="H17" s="14">
        <f>I17+J17+K17+L17+M17</f>
        <v>0</v>
      </c>
      <c r="I17" s="14">
        <f>I12</f>
        <v>0</v>
      </c>
      <c r="J17" s="14">
        <v>0</v>
      </c>
      <c r="K17" s="14">
        <v>0</v>
      </c>
      <c r="L17" s="14">
        <v>0</v>
      </c>
      <c r="M17" s="14">
        <v>0</v>
      </c>
      <c r="N17" s="13">
        <v>0</v>
      </c>
      <c r="O17" s="35"/>
    </row>
    <row r="18" spans="1:15" ht="33.75" customHeight="1" x14ac:dyDescent="0.25">
      <c r="A18" s="8"/>
      <c r="B18" s="8"/>
      <c r="C18" s="7"/>
      <c r="D18" s="7"/>
      <c r="E18" s="13">
        <f>H18+F18</f>
        <v>498486.46</v>
      </c>
      <c r="F18" s="11">
        <v>50770.19</v>
      </c>
      <c r="G18" s="17" t="s">
        <v>13</v>
      </c>
      <c r="H18" s="14">
        <f>I18+J18+K18+L18+M18</f>
        <v>447716.27</v>
      </c>
      <c r="I18" s="14">
        <f>I13</f>
        <v>128403.62</v>
      </c>
      <c r="J18" s="14">
        <f t="shared" ref="J18:L19" si="2">J13</f>
        <v>112740.49</v>
      </c>
      <c r="K18" s="14">
        <f t="shared" si="2"/>
        <v>206572.16</v>
      </c>
      <c r="L18" s="14">
        <f t="shared" si="2"/>
        <v>0</v>
      </c>
      <c r="M18" s="14">
        <v>0</v>
      </c>
      <c r="N18" s="13">
        <v>0</v>
      </c>
      <c r="O18" s="35"/>
    </row>
    <row r="19" spans="1:15" ht="43.5" customHeight="1" x14ac:dyDescent="0.25">
      <c r="A19" s="8"/>
      <c r="B19" s="8"/>
      <c r="C19" s="7"/>
      <c r="D19" s="7"/>
      <c r="E19" s="13">
        <f>H19+F19</f>
        <v>271339.45</v>
      </c>
      <c r="F19" s="11">
        <v>26623.39</v>
      </c>
      <c r="G19" s="17" t="s">
        <v>14</v>
      </c>
      <c r="H19" s="14">
        <f>I19+J19+K19+L19+M19</f>
        <v>244716.06</v>
      </c>
      <c r="I19" s="14">
        <f>I14</f>
        <v>69321.61</v>
      </c>
      <c r="J19" s="14">
        <f t="shared" si="2"/>
        <v>67070.009999999995</v>
      </c>
      <c r="K19" s="14">
        <f t="shared" si="2"/>
        <v>108324.44</v>
      </c>
      <c r="L19" s="14">
        <f t="shared" si="2"/>
        <v>0</v>
      </c>
      <c r="M19" s="14">
        <v>0</v>
      </c>
      <c r="N19" s="13">
        <v>0</v>
      </c>
      <c r="O19" s="36"/>
    </row>
    <row r="20" spans="1:15" s="2" customFormat="1" ht="15.75" x14ac:dyDescent="0.25">
      <c r="B20" s="9"/>
      <c r="O20" s="10"/>
    </row>
  </sheetData>
  <mergeCells count="21">
    <mergeCell ref="B8:B9"/>
    <mergeCell ref="C8:C9"/>
    <mergeCell ref="D8:D9"/>
    <mergeCell ref="E8:E9"/>
    <mergeCell ref="O8:O9"/>
    <mergeCell ref="K1:O1"/>
    <mergeCell ref="I2:O2"/>
    <mergeCell ref="I3:O3"/>
    <mergeCell ref="I4:O4"/>
    <mergeCell ref="A11:A15"/>
    <mergeCell ref="B11:B15"/>
    <mergeCell ref="C11:C15"/>
    <mergeCell ref="D11:D15"/>
    <mergeCell ref="O11:O19"/>
    <mergeCell ref="A16:B16"/>
    <mergeCell ref="F8:F9"/>
    <mergeCell ref="G8:G9"/>
    <mergeCell ref="H8:M8"/>
    <mergeCell ref="N8:N9"/>
    <mergeCell ref="A6:O6"/>
    <mergeCell ref="A8:A9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Макарова А.А.</cp:lastModifiedBy>
  <cp:lastPrinted>2021-02-24T08:54:56Z</cp:lastPrinted>
  <dcterms:created xsi:type="dcterms:W3CDTF">2018-07-20T08:25:28Z</dcterms:created>
  <dcterms:modified xsi:type="dcterms:W3CDTF">2021-03-18T08:35:04Z</dcterms:modified>
</cp:coreProperties>
</file>