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I10" i="1"/>
  <c r="I23" i="1" l="1"/>
  <c r="G22" i="1"/>
  <c r="F22" i="1"/>
  <c r="E20" i="1" l="1"/>
  <c r="I22" i="1" l="1"/>
  <c r="I24" i="1"/>
  <c r="I21" i="1"/>
  <c r="F20" i="1"/>
  <c r="G20" i="1"/>
  <c r="H20" i="1"/>
  <c r="D20" i="1"/>
  <c r="I20" i="1" l="1"/>
  <c r="I31" i="1"/>
  <c r="I32" i="1"/>
  <c r="H9" i="1" l="1"/>
  <c r="I12" i="1" l="1"/>
  <c r="I13" i="1"/>
  <c r="G9" i="1"/>
  <c r="I9" i="1" l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<sst xmlns="http://schemas.openxmlformats.org/spreadsheetml/2006/main" count="58" uniqueCount="26">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</sst>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G1" sqref="G1:I1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24" t="s">
        <v>22</v>
      </c>
      <c r="H1" s="25"/>
      <c r="I1" s="25"/>
    </row>
    <row r="2" spans="1:9" ht="14.25" customHeight="1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20" t="s">
        <v>18</v>
      </c>
      <c r="B4" s="20"/>
      <c r="C4" s="20"/>
      <c r="D4" s="20"/>
      <c r="E4" s="20"/>
      <c r="F4" s="20"/>
      <c r="G4" s="20"/>
      <c r="H4" s="20"/>
      <c r="I4" s="20"/>
    </row>
    <row r="5" spans="1:9" ht="14.25" customHeight="1" x14ac:dyDescent="0.2">
      <c r="A5" s="27" t="s">
        <v>15</v>
      </c>
      <c r="B5" s="27"/>
      <c r="C5" s="27"/>
      <c r="D5" s="27"/>
      <c r="E5" s="27"/>
      <c r="F5" s="27"/>
      <c r="G5" s="27"/>
      <c r="H5" s="27"/>
      <c r="I5" s="27"/>
    </row>
    <row r="6" spans="1:9" ht="45" customHeight="1" x14ac:dyDescent="0.2">
      <c r="A6" s="5" t="s">
        <v>20</v>
      </c>
      <c r="B6" s="15" t="s">
        <v>12</v>
      </c>
      <c r="C6" s="15"/>
      <c r="D6" s="15"/>
      <c r="E6" s="15"/>
      <c r="F6" s="15"/>
      <c r="G6" s="15"/>
      <c r="H6" s="15"/>
      <c r="I6" s="15"/>
    </row>
    <row r="7" spans="1:9" ht="45" customHeight="1" x14ac:dyDescent="0.2">
      <c r="A7" s="15" t="s">
        <v>11</v>
      </c>
      <c r="B7" s="15" t="s">
        <v>10</v>
      </c>
      <c r="C7" s="15" t="s">
        <v>9</v>
      </c>
      <c r="D7" s="15" t="s">
        <v>8</v>
      </c>
      <c r="E7" s="15"/>
      <c r="F7" s="15"/>
      <c r="G7" s="15"/>
      <c r="H7" s="15"/>
      <c r="I7" s="15"/>
    </row>
    <row r="8" spans="1:9" ht="15" customHeight="1" x14ac:dyDescent="0.2">
      <c r="A8" s="15"/>
      <c r="B8" s="15"/>
      <c r="C8" s="15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5"/>
      <c r="B9" s="15" t="s">
        <v>1</v>
      </c>
      <c r="C9" s="13" t="s">
        <v>0</v>
      </c>
      <c r="D9" s="6">
        <v>137561.18</v>
      </c>
      <c r="E9" s="6">
        <v>68800</v>
      </c>
      <c r="F9" s="6">
        <v>138175</v>
      </c>
      <c r="G9" s="6">
        <f t="shared" ref="G9" si="0">SUM(G10:G13)</f>
        <v>720000</v>
      </c>
      <c r="H9" s="6">
        <f>SUM(H10:H13)</f>
        <v>1519568.98</v>
      </c>
      <c r="I9" s="6">
        <f>SUM(I10:I13)</f>
        <v>2584105.16</v>
      </c>
    </row>
    <row r="10" spans="1:9" ht="31.5" customHeight="1" x14ac:dyDescent="0.2">
      <c r="A10" s="15"/>
      <c r="B10" s="15"/>
      <c r="C10" s="13" t="s">
        <v>21</v>
      </c>
      <c r="D10" s="6">
        <v>5145.6499999999996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5145.6499999999996</v>
      </c>
    </row>
    <row r="11" spans="1:9" ht="50.25" customHeight="1" x14ac:dyDescent="0.2">
      <c r="A11" s="15"/>
      <c r="B11" s="15"/>
      <c r="C11" s="13" t="s">
        <v>14</v>
      </c>
      <c r="D11" s="7">
        <f>10676.87</f>
        <v>10676.87</v>
      </c>
      <c r="E11" s="7">
        <v>0</v>
      </c>
      <c r="F11" s="7">
        <v>0</v>
      </c>
      <c r="G11" s="6">
        <v>0</v>
      </c>
      <c r="H11" s="7">
        <v>510645.97</v>
      </c>
      <c r="I11" s="6">
        <v>521322.84</v>
      </c>
    </row>
    <row r="12" spans="1:9" ht="50.25" customHeight="1" x14ac:dyDescent="0.2">
      <c r="A12" s="16"/>
      <c r="B12" s="16"/>
      <c r="C12" s="13" t="s">
        <v>17</v>
      </c>
      <c r="D12" s="14">
        <v>121738.66</v>
      </c>
      <c r="E12" s="6">
        <v>68800</v>
      </c>
      <c r="F12" s="6">
        <v>138175</v>
      </c>
      <c r="G12" s="6">
        <v>0</v>
      </c>
      <c r="H12" s="6">
        <v>288923.01</v>
      </c>
      <c r="I12" s="6">
        <f t="shared" ref="I12:I13" si="1">SUM(D12:H12)</f>
        <v>617636.67000000004</v>
      </c>
    </row>
    <row r="13" spans="1:9" ht="50.25" customHeight="1" x14ac:dyDescent="0.2">
      <c r="A13" s="16"/>
      <c r="B13" s="16"/>
      <c r="C13" s="13" t="s">
        <v>16</v>
      </c>
      <c r="D13" s="7">
        <v>0</v>
      </c>
      <c r="E13" s="7">
        <v>0</v>
      </c>
      <c r="F13" s="7">
        <v>0</v>
      </c>
      <c r="G13" s="7">
        <v>720000</v>
      </c>
      <c r="H13" s="7">
        <v>720000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20" t="s">
        <v>25</v>
      </c>
      <c r="B15" s="20"/>
      <c r="C15" s="20"/>
      <c r="D15" s="20"/>
      <c r="E15" s="20"/>
      <c r="F15" s="20"/>
      <c r="G15" s="20"/>
      <c r="H15" s="20"/>
      <c r="I15" s="20"/>
    </row>
    <row r="16" spans="1:9" ht="15.75" x14ac:dyDescent="0.2">
      <c r="A16" s="27" t="s">
        <v>23</v>
      </c>
      <c r="B16" s="27"/>
      <c r="C16" s="27"/>
      <c r="D16" s="27"/>
      <c r="E16" s="27"/>
      <c r="F16" s="27"/>
      <c r="G16" s="27"/>
      <c r="H16" s="27"/>
      <c r="I16" s="27"/>
    </row>
    <row r="17" spans="1:9" ht="45" x14ac:dyDescent="0.2">
      <c r="A17" s="5" t="s">
        <v>24</v>
      </c>
      <c r="B17" s="15" t="s">
        <v>12</v>
      </c>
      <c r="C17" s="15"/>
      <c r="D17" s="15"/>
      <c r="E17" s="15"/>
      <c r="F17" s="15"/>
      <c r="G17" s="15"/>
      <c r="H17" s="15"/>
      <c r="I17" s="15"/>
    </row>
    <row r="18" spans="1:9" ht="15" x14ac:dyDescent="0.2">
      <c r="A18" s="15" t="s">
        <v>11</v>
      </c>
      <c r="B18" s="15" t="s">
        <v>10</v>
      </c>
      <c r="C18" s="15" t="s">
        <v>9</v>
      </c>
      <c r="D18" s="15" t="s">
        <v>8</v>
      </c>
      <c r="E18" s="15"/>
      <c r="F18" s="15"/>
      <c r="G18" s="15"/>
      <c r="H18" s="15"/>
      <c r="I18" s="15"/>
    </row>
    <row r="19" spans="1:9" ht="54.75" customHeight="1" x14ac:dyDescent="0.2">
      <c r="A19" s="15"/>
      <c r="B19" s="15"/>
      <c r="C19" s="15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5"/>
      <c r="B20" s="15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315103.12000000005</v>
      </c>
      <c r="G20" s="6">
        <f t="shared" si="2"/>
        <v>414465.23</v>
      </c>
      <c r="H20" s="6">
        <f t="shared" si="2"/>
        <v>0</v>
      </c>
      <c r="I20" s="6">
        <f>SUM(I21:I24)</f>
        <v>910378.8</v>
      </c>
    </row>
    <row r="21" spans="1:9" ht="30" x14ac:dyDescent="0.2">
      <c r="A21" s="15"/>
      <c r="B21" s="15"/>
      <c r="C21" s="10" t="s">
        <v>21</v>
      </c>
      <c r="D21" s="6">
        <v>0</v>
      </c>
      <c r="E21" s="6">
        <v>83771.899999999994</v>
      </c>
      <c r="F21" s="6">
        <v>151944.6</v>
      </c>
      <c r="G21" s="6">
        <v>173712.7</v>
      </c>
      <c r="H21" s="6">
        <v>0</v>
      </c>
      <c r="I21" s="6">
        <f>SUM(D21:H21)</f>
        <v>409429.2</v>
      </c>
    </row>
    <row r="22" spans="1:9" ht="30" x14ac:dyDescent="0.2">
      <c r="A22" s="15"/>
      <c r="B22" s="15"/>
      <c r="C22" s="10" t="s">
        <v>14</v>
      </c>
      <c r="D22" s="7">
        <v>0</v>
      </c>
      <c r="E22" s="7">
        <v>27923.9</v>
      </c>
      <c r="F22" s="7">
        <f>81000+50648.2</f>
        <v>131648.20000000001</v>
      </c>
      <c r="G22" s="6">
        <f>57905+141400</f>
        <v>199305</v>
      </c>
      <c r="H22" s="7">
        <v>0</v>
      </c>
      <c r="I22" s="6">
        <f t="shared" ref="I22:I24" si="3">SUM(D22:H22)</f>
        <v>358877.1</v>
      </c>
    </row>
    <row r="23" spans="1:9" ht="45" x14ac:dyDescent="0.2">
      <c r="A23" s="16"/>
      <c r="B23" s="16"/>
      <c r="C23" s="10" t="s">
        <v>17</v>
      </c>
      <c r="D23" s="6">
        <v>0</v>
      </c>
      <c r="E23" s="6">
        <v>69114.649999999994</v>
      </c>
      <c r="F23" s="6">
        <v>31510.32</v>
      </c>
      <c r="G23" s="6">
        <v>41447.53</v>
      </c>
      <c r="H23" s="6">
        <v>0</v>
      </c>
      <c r="I23" s="6">
        <f>SUM(D23:H23)</f>
        <v>142072.5</v>
      </c>
    </row>
    <row r="24" spans="1:9" ht="15.75" x14ac:dyDescent="0.2">
      <c r="A24" s="16"/>
      <c r="B24" s="16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20" t="s">
        <v>19</v>
      </c>
      <c r="B26" s="20"/>
      <c r="C26" s="20"/>
      <c r="D26" s="20"/>
      <c r="E26" s="20"/>
      <c r="F26" s="20"/>
      <c r="G26" s="20"/>
      <c r="H26" s="20"/>
      <c r="I26" s="20"/>
    </row>
    <row r="27" spans="1:9" ht="15.75" x14ac:dyDescent="0.2">
      <c r="A27" s="26" t="s">
        <v>13</v>
      </c>
      <c r="B27" s="26"/>
      <c r="C27" s="26"/>
      <c r="D27" s="26"/>
      <c r="E27" s="26"/>
      <c r="F27" s="26"/>
      <c r="G27" s="26"/>
      <c r="H27" s="26"/>
      <c r="I27" s="26"/>
    </row>
    <row r="28" spans="1:9" ht="45" x14ac:dyDescent="0.2">
      <c r="A28" s="5" t="s">
        <v>20</v>
      </c>
      <c r="B28" s="17" t="s">
        <v>12</v>
      </c>
      <c r="C28" s="18"/>
      <c r="D28" s="18"/>
      <c r="E28" s="18"/>
      <c r="F28" s="18"/>
      <c r="G28" s="18"/>
      <c r="H28" s="18"/>
      <c r="I28" s="19"/>
    </row>
    <row r="29" spans="1:9" ht="15" x14ac:dyDescent="0.2">
      <c r="A29" s="21" t="s">
        <v>11</v>
      </c>
      <c r="B29" s="21" t="s">
        <v>10</v>
      </c>
      <c r="C29" s="21" t="s">
        <v>9</v>
      </c>
      <c r="D29" s="17" t="s">
        <v>8</v>
      </c>
      <c r="E29" s="18"/>
      <c r="F29" s="18"/>
      <c r="G29" s="18"/>
      <c r="H29" s="18"/>
      <c r="I29" s="19"/>
    </row>
    <row r="30" spans="1:9" ht="54" customHeight="1" x14ac:dyDescent="0.2">
      <c r="A30" s="22"/>
      <c r="B30" s="23"/>
      <c r="C30" s="23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2"/>
      <c r="B31" s="21" t="s">
        <v>1</v>
      </c>
      <c r="C31" s="10" t="s">
        <v>0</v>
      </c>
      <c r="D31" s="8">
        <v>37005.5</v>
      </c>
      <c r="E31" s="8">
        <v>35702.400000000001</v>
      </c>
      <c r="F31" s="8">
        <v>38317.64</v>
      </c>
      <c r="G31" s="8">
        <v>38317.64</v>
      </c>
      <c r="H31" s="8">
        <v>0</v>
      </c>
      <c r="I31" s="8">
        <f>SUM(D31:H31)</f>
        <v>149343.18</v>
      </c>
    </row>
    <row r="32" spans="1:9" ht="66.75" customHeight="1" x14ac:dyDescent="0.2">
      <c r="A32" s="23"/>
      <c r="B32" s="23"/>
      <c r="C32" s="10" t="s">
        <v>17</v>
      </c>
      <c r="D32" s="8">
        <v>37005.5</v>
      </c>
      <c r="E32" s="8">
        <v>35702.400000000001</v>
      </c>
      <c r="F32" s="8">
        <v>38317.64</v>
      </c>
      <c r="G32" s="8">
        <v>38317.64</v>
      </c>
      <c r="H32" s="8">
        <v>0</v>
      </c>
      <c r="I32" s="8">
        <f>SUM(D32:H32)</f>
        <v>149343.18</v>
      </c>
    </row>
  </sheetData>
  <mergeCells count="26"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  <mergeCell ref="A29:A32"/>
    <mergeCell ref="B29:B30"/>
    <mergeCell ref="C29:C30"/>
    <mergeCell ref="D29:I29"/>
    <mergeCell ref="B31:B32"/>
    <mergeCell ref="D18:I18"/>
    <mergeCell ref="A18:A24"/>
    <mergeCell ref="B20:B24"/>
    <mergeCell ref="B28:I28"/>
    <mergeCell ref="A2:I2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2021-07-28T13:23:16Z</cp:lastPrinted>
  <dcterms:created xsi:type="dcterms:W3CDTF">2019-12-17T09:38:23Z</dcterms:created>
  <dcterms:modified xsi:type="dcterms:W3CDTF">2021-08-10T12:58:46Z</dcterms:modified>
</cp:coreProperties>
</file>