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Лист1!$A$1:$N$22</definedName>
  </definedNames>
  <calcPr calcId="145621" iterate="1"/>
</workbook>
</file>

<file path=xl/calcChain.xml><?xml version="1.0" encoding="utf-8"?>
<calcChain xmlns="http://schemas.openxmlformats.org/spreadsheetml/2006/main">
  <c r="H18" i="1" l="1"/>
  <c r="K14" i="1" l="1"/>
  <c r="J14" i="1"/>
  <c r="L22" i="1" l="1"/>
  <c r="K22" i="1"/>
  <c r="J22" i="1"/>
  <c r="I22" i="1"/>
  <c r="L21" i="1" l="1"/>
  <c r="L20" i="1" s="1"/>
  <c r="K21" i="1"/>
  <c r="J21" i="1"/>
  <c r="I21" i="1"/>
  <c r="I20" i="1" s="1"/>
  <c r="H15" i="1"/>
  <c r="H21" i="1" s="1"/>
  <c r="L17" i="1"/>
  <c r="K17" i="1"/>
  <c r="J17" i="1"/>
  <c r="J20" i="1" s="1"/>
  <c r="I17" i="1"/>
  <c r="H16" i="1"/>
  <c r="L14" i="1"/>
  <c r="H14" i="1" s="1"/>
  <c r="H19" i="1"/>
  <c r="H17" i="1" l="1"/>
  <c r="K20" i="1"/>
  <c r="H20" i="1" s="1"/>
  <c r="H22" i="1"/>
  <c r="M20" i="1"/>
</calcChain>
</file>

<file path=xl/sharedStrings.xml><?xml version="1.0" encoding="utf-8"?>
<sst xmlns="http://schemas.openxmlformats.org/spreadsheetml/2006/main" count="43" uniqueCount="32">
  <si>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</si>
  <si>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</si>
  <si>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</si>
  <si>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</si>
  <si>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</si>
  <si>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</si>
  <si>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</si>
  <si>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</si>
  <si>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</si>
  <si>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</si>
  <si>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</si>
  <si>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</si>
  <si>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</si>
  <si>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</si>
  <si>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</si>
  <si>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</si>
  <si>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</si>
  <si>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</si>
  <si>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</si>
  <si>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2.</t>
  </si>
  <si>
    <t>Улично-дорожная сеть вокруг третьего квартала мкр. "Южный" по адресу: Московская область г. Домодедово</t>
  </si>
  <si>
    <t>Магистральная улица районного значения для обеспечения транспортной доступности 4 квартала мкр. "Южный" г. Домодедово</t>
  </si>
  <si>
    <t>1,391 км</t>
  </si>
  <si>
    <t>0,418 км</t>
  </si>
  <si>
    <t>Средства бюджета Московской области</t>
  </si>
  <si>
    <t>Всего по мероприятиям</t>
  </si>
  <si>
    <t xml:space="preserve">Приложение №6 </t>
  </si>
  <si>
    <t>адресный перечень объектов строительства, финансирование которых предусмотрено
мероприятием  30. Строительство автомобильных дорог общего пользования с использованием субсидий из Дорожного фонда Московской области 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</si>
  <si>
    <t>Приложение №3</t>
  </si>
  <si>
    <t>Министерство транспорта и дорожной инфраструктуры Московской области</t>
  </si>
  <si>
    <t>2018-2019</t>
  </si>
  <si>
    <t>к постановлению Администрации городского округа Домодедово от 28.08.2018 № 2058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</si>
</sst>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9" fillId="0" borderId="0" xfId="0" applyFont="1"/>
    <xf numFmtId="0" fontId="3" fillId="0" borderId="0" xfId="0" applyFont="1" applyFill="1" applyAlignment="1"/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BreakPreview" zoomScaleNormal="100" zoomScaleSheetLayoutView="100" workbookViewId="0">
      <selection activeCell="G5" sqref="G5:N5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1" width="8.7109375" customWidth="1"/>
    <col min="12" max="12" width="8.42578125" customWidth="1"/>
    <col min="13" max="13" width="18" customWidth="1"/>
    <col min="14" max="14" width="14.7109375" customWidth="1"/>
  </cols>
  <sheetData>
    <row r="1" spans="1:15" x14ac:dyDescent="0.25">
      <c r="F1" s="24"/>
      <c r="G1" t="s">
        <v>28</v>
      </c>
      <c r="H1" s="23"/>
      <c r="I1" s="2"/>
    </row>
    <row r="2" spans="1:15" x14ac:dyDescent="0.25">
      <c r="F2" s="24"/>
      <c r="G2" t="s">
        <v>31</v>
      </c>
      <c r="H2" s="23"/>
      <c r="I2" s="2"/>
    </row>
    <row r="3" spans="1:15" ht="15.75" x14ac:dyDescent="0.25">
      <c r="A3" s="1"/>
      <c r="C3" s="2"/>
      <c r="D3" s="2"/>
      <c r="E3" s="2"/>
      <c r="G3" t="s">
        <v>26</v>
      </c>
      <c r="H3" s="12"/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G4" t="s">
        <v>14</v>
      </c>
      <c r="H4" s="12"/>
      <c r="I4" s="2"/>
      <c r="J4" s="2"/>
      <c r="K4" s="2"/>
      <c r="L4" s="2"/>
    </row>
    <row r="5" spans="1:15" ht="15.75" x14ac:dyDescent="0.25">
      <c r="A5" s="1"/>
      <c r="C5" s="2"/>
      <c r="D5" s="2"/>
      <c r="E5" s="2"/>
      <c r="G5" s="25" t="s">
        <v>12</v>
      </c>
      <c r="H5" s="26"/>
      <c r="I5" s="26"/>
      <c r="J5" s="26"/>
      <c r="K5" s="26"/>
      <c r="L5" s="26"/>
      <c r="M5" s="26"/>
      <c r="N5" s="26"/>
    </row>
    <row r="6" spans="1:15" ht="15.75" x14ac:dyDescent="0.25">
      <c r="A6" s="1"/>
      <c r="C6" s="2"/>
      <c r="D6" s="2"/>
      <c r="E6" s="2"/>
      <c r="G6" s="25" t="s">
        <v>13</v>
      </c>
      <c r="H6" s="26"/>
      <c r="I6" s="26"/>
      <c r="J6" s="26"/>
      <c r="K6" s="26"/>
      <c r="L6" s="26"/>
      <c r="M6" s="26"/>
      <c r="N6" s="26"/>
      <c r="O6" s="26"/>
    </row>
    <row r="7" spans="1:15" ht="15.75" x14ac:dyDescent="0.25">
      <c r="A7" s="1"/>
      <c r="B7" s="2"/>
      <c r="C7" s="2"/>
      <c r="D7" s="2"/>
      <c r="E7" s="2"/>
      <c r="G7" s="25" t="s">
        <v>18</v>
      </c>
      <c r="H7" s="26"/>
      <c r="I7" s="26"/>
      <c r="J7" s="26"/>
      <c r="K7" s="26"/>
      <c r="L7" s="26"/>
      <c r="M7" s="26"/>
      <c r="N7" s="26"/>
      <c r="O7" s="26"/>
    </row>
    <row r="8" spans="1:15" ht="9.75" customHeight="1" x14ac:dyDescent="0.25">
      <c r="A8" s="1"/>
      <c r="B8" s="2"/>
      <c r="C8" s="2"/>
      <c r="D8" s="2"/>
      <c r="E8" s="2"/>
      <c r="F8" s="11"/>
      <c r="G8" s="11"/>
      <c r="H8" s="11"/>
      <c r="I8" s="11"/>
      <c r="J8" s="11"/>
      <c r="K8" s="11"/>
      <c r="L8" s="11"/>
      <c r="M8" s="11"/>
    </row>
    <row r="9" spans="1:15" s="3" customFormat="1" ht="85.5" customHeight="1" x14ac:dyDescent="0.25">
      <c r="A9" s="39" t="s">
        <v>27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5" s="4" customFormat="1" ht="12.75" x14ac:dyDescent="0.2"/>
    <row r="11" spans="1:15" s="4" customFormat="1" ht="70.5" customHeight="1" x14ac:dyDescent="0.2">
      <c r="A11" s="29" t="s">
        <v>0</v>
      </c>
      <c r="B11" s="29" t="s">
        <v>15</v>
      </c>
      <c r="C11" s="29" t="s">
        <v>1</v>
      </c>
      <c r="D11" s="29" t="s">
        <v>2</v>
      </c>
      <c r="E11" s="29" t="s">
        <v>3</v>
      </c>
      <c r="F11" s="29" t="s">
        <v>11</v>
      </c>
      <c r="G11" s="40" t="s">
        <v>4</v>
      </c>
      <c r="H11" s="42" t="s">
        <v>5</v>
      </c>
      <c r="I11" s="43"/>
      <c r="J11" s="43"/>
      <c r="K11" s="43"/>
      <c r="L11" s="44"/>
      <c r="M11" s="29" t="s">
        <v>6</v>
      </c>
      <c r="N11" s="29" t="s">
        <v>16</v>
      </c>
    </row>
    <row r="12" spans="1:15" s="4" customFormat="1" ht="27" customHeight="1" x14ac:dyDescent="0.2">
      <c r="A12" s="30"/>
      <c r="B12" s="30"/>
      <c r="C12" s="30"/>
      <c r="D12" s="30"/>
      <c r="E12" s="30"/>
      <c r="F12" s="30"/>
      <c r="G12" s="41"/>
      <c r="H12" s="8" t="s">
        <v>7</v>
      </c>
      <c r="I12" s="8">
        <v>2017</v>
      </c>
      <c r="J12" s="8">
        <v>2018</v>
      </c>
      <c r="K12" s="8">
        <v>2019</v>
      </c>
      <c r="L12" s="8">
        <v>2020</v>
      </c>
      <c r="M12" s="30"/>
      <c r="N12" s="30"/>
    </row>
    <row r="13" spans="1:15" s="4" customFormat="1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11</v>
      </c>
      <c r="M13" s="5">
        <v>12</v>
      </c>
      <c r="N13" s="13">
        <v>13</v>
      </c>
    </row>
    <row r="14" spans="1:15" s="4" customFormat="1" ht="22.5" customHeight="1" x14ac:dyDescent="0.2">
      <c r="A14" s="31" t="s">
        <v>8</v>
      </c>
      <c r="B14" s="33" t="s">
        <v>20</v>
      </c>
      <c r="C14" s="36" t="s">
        <v>30</v>
      </c>
      <c r="D14" s="36" t="s">
        <v>22</v>
      </c>
      <c r="E14" s="45">
        <v>243717.77</v>
      </c>
      <c r="F14" s="36">
        <v>0</v>
      </c>
      <c r="G14" s="6" t="s">
        <v>9</v>
      </c>
      <c r="H14" s="9">
        <f>SUM(I14:L14)</f>
        <v>243717.82</v>
      </c>
      <c r="I14" s="9">
        <v>0</v>
      </c>
      <c r="J14" s="9">
        <f>SUM(J15:J16)</f>
        <v>93817.150000000009</v>
      </c>
      <c r="K14" s="9">
        <f>SUM(K15:K16)</f>
        <v>149900.66999999998</v>
      </c>
      <c r="L14" s="9">
        <f>L16</f>
        <v>0</v>
      </c>
      <c r="M14" s="9">
        <v>0</v>
      </c>
      <c r="N14" s="14"/>
    </row>
    <row r="15" spans="1:15" s="4" customFormat="1" ht="79.5" customHeight="1" x14ac:dyDescent="0.2">
      <c r="A15" s="32"/>
      <c r="B15" s="34"/>
      <c r="C15" s="37"/>
      <c r="D15" s="37"/>
      <c r="E15" s="46"/>
      <c r="F15" s="37"/>
      <c r="G15" s="6" t="s">
        <v>24</v>
      </c>
      <c r="H15" s="9">
        <f>I15+J15+K15+L15</f>
        <v>231531.89</v>
      </c>
      <c r="I15" s="9">
        <v>0</v>
      </c>
      <c r="J15" s="9">
        <v>89126.27</v>
      </c>
      <c r="K15" s="9">
        <v>142405.62</v>
      </c>
      <c r="L15" s="9">
        <v>0</v>
      </c>
      <c r="M15" s="9"/>
      <c r="N15" s="6" t="s">
        <v>29</v>
      </c>
    </row>
    <row r="16" spans="1:15" s="4" customFormat="1" ht="72" customHeight="1" x14ac:dyDescent="0.2">
      <c r="A16" s="32"/>
      <c r="B16" s="35"/>
      <c r="C16" s="38"/>
      <c r="D16" s="38"/>
      <c r="E16" s="47"/>
      <c r="F16" s="38"/>
      <c r="G16" s="6" t="s">
        <v>10</v>
      </c>
      <c r="H16" s="9">
        <f>I16+J16+K16+L16</f>
        <v>12185.93</v>
      </c>
      <c r="I16" s="9">
        <v>0</v>
      </c>
      <c r="J16" s="9">
        <v>4690.88</v>
      </c>
      <c r="K16" s="9">
        <v>7495.05</v>
      </c>
      <c r="L16" s="9">
        <v>0</v>
      </c>
      <c r="M16" s="9"/>
      <c r="N16" s="6" t="s">
        <v>17</v>
      </c>
    </row>
    <row r="17" spans="1:14" s="4" customFormat="1" ht="22.5" customHeight="1" x14ac:dyDescent="0.2">
      <c r="A17" s="31" t="s">
        <v>19</v>
      </c>
      <c r="B17" s="33" t="s">
        <v>21</v>
      </c>
      <c r="C17" s="36" t="s">
        <v>30</v>
      </c>
      <c r="D17" s="36" t="s">
        <v>23</v>
      </c>
      <c r="E17" s="45">
        <v>91731.47</v>
      </c>
      <c r="F17" s="36">
        <v>0</v>
      </c>
      <c r="G17" s="6" t="s">
        <v>9</v>
      </c>
      <c r="H17" s="9">
        <f>SUM(I17:L17)</f>
        <v>91731.57</v>
      </c>
      <c r="I17" s="9">
        <f>I19+I18</f>
        <v>0</v>
      </c>
      <c r="J17" s="9">
        <f>J19+J18</f>
        <v>80697.08</v>
      </c>
      <c r="K17" s="9">
        <f>K19+K18</f>
        <v>11034.49</v>
      </c>
      <c r="L17" s="9">
        <f>L19+L18</f>
        <v>0</v>
      </c>
      <c r="M17" s="9">
        <v>0</v>
      </c>
      <c r="N17" s="14"/>
    </row>
    <row r="18" spans="1:14" s="4" customFormat="1" ht="84.75" customHeight="1" x14ac:dyDescent="0.2">
      <c r="A18" s="32"/>
      <c r="B18" s="34"/>
      <c r="C18" s="37"/>
      <c r="D18" s="37"/>
      <c r="E18" s="46"/>
      <c r="F18" s="37"/>
      <c r="G18" s="6" t="s">
        <v>24</v>
      </c>
      <c r="H18" s="9">
        <f>I18+J18+K18+L18</f>
        <v>87144.900000000009</v>
      </c>
      <c r="I18" s="9">
        <v>0</v>
      </c>
      <c r="J18" s="9">
        <v>76662.16</v>
      </c>
      <c r="K18" s="9">
        <v>10482.74</v>
      </c>
      <c r="L18" s="9">
        <v>0</v>
      </c>
      <c r="M18" s="9"/>
      <c r="N18" s="6" t="s">
        <v>29</v>
      </c>
    </row>
    <row r="19" spans="1:14" s="4" customFormat="1" ht="69.75" customHeight="1" x14ac:dyDescent="0.2">
      <c r="A19" s="32"/>
      <c r="B19" s="35"/>
      <c r="C19" s="38"/>
      <c r="D19" s="38"/>
      <c r="E19" s="47"/>
      <c r="F19" s="38"/>
      <c r="G19" s="6" t="s">
        <v>10</v>
      </c>
      <c r="H19" s="9">
        <f>I19+J19+K19+L19</f>
        <v>4586.67</v>
      </c>
      <c r="I19" s="9">
        <v>0</v>
      </c>
      <c r="J19" s="9">
        <v>4034.92</v>
      </c>
      <c r="K19" s="9">
        <v>551.75</v>
      </c>
      <c r="L19" s="9">
        <v>0</v>
      </c>
      <c r="M19" s="9"/>
      <c r="N19" s="6" t="s">
        <v>17</v>
      </c>
    </row>
    <row r="20" spans="1:14" s="4" customFormat="1" ht="12.75" x14ac:dyDescent="0.2">
      <c r="A20" s="27" t="s">
        <v>25</v>
      </c>
      <c r="B20" s="28"/>
      <c r="C20" s="6"/>
      <c r="D20" s="6"/>
      <c r="E20" s="6"/>
      <c r="F20" s="6"/>
      <c r="G20" s="7" t="s">
        <v>7</v>
      </c>
      <c r="H20" s="10">
        <f>SUM(I20:L20)</f>
        <v>335449.39</v>
      </c>
      <c r="I20" s="10">
        <f>I21+I22</f>
        <v>0</v>
      </c>
      <c r="J20" s="10">
        <f>J14+J17</f>
        <v>174514.23</v>
      </c>
      <c r="K20" s="10">
        <f>K14+K17</f>
        <v>160935.15999999997</v>
      </c>
      <c r="L20" s="10">
        <f>L21+L22</f>
        <v>0</v>
      </c>
      <c r="M20" s="9">
        <f>M14+M17</f>
        <v>0</v>
      </c>
      <c r="N20" s="14"/>
    </row>
    <row r="21" spans="1:14" s="4" customFormat="1" ht="76.5" customHeight="1" x14ac:dyDescent="0.2">
      <c r="A21" s="16"/>
      <c r="B21" s="17"/>
      <c r="C21" s="18"/>
      <c r="D21" s="18"/>
      <c r="E21" s="18"/>
      <c r="F21" s="21"/>
      <c r="G21" s="15" t="s">
        <v>24</v>
      </c>
      <c r="H21" s="10">
        <f t="shared" ref="H21:L22" si="0">H15+H18</f>
        <v>318676.79000000004</v>
      </c>
      <c r="I21" s="10">
        <f t="shared" si="0"/>
        <v>0</v>
      </c>
      <c r="J21" s="10">
        <f t="shared" si="0"/>
        <v>165788.43</v>
      </c>
      <c r="K21" s="10">
        <f t="shared" si="0"/>
        <v>152888.35999999999</v>
      </c>
      <c r="L21" s="10">
        <f t="shared" si="0"/>
        <v>0</v>
      </c>
      <c r="M21" s="9"/>
      <c r="N21" s="6" t="s">
        <v>29</v>
      </c>
    </row>
    <row r="22" spans="1:14" s="4" customFormat="1" ht="68.25" customHeight="1" x14ac:dyDescent="0.2">
      <c r="A22" s="19"/>
      <c r="B22" s="20"/>
      <c r="C22" s="20"/>
      <c r="D22" s="20"/>
      <c r="E22" s="20"/>
      <c r="F22" s="22"/>
      <c r="G22" s="15" t="s">
        <v>10</v>
      </c>
      <c r="H22" s="10">
        <f t="shared" si="0"/>
        <v>16772.599999999999</v>
      </c>
      <c r="I22" s="10">
        <f t="shared" si="0"/>
        <v>0</v>
      </c>
      <c r="J22" s="10">
        <f t="shared" si="0"/>
        <v>8725.7999999999993</v>
      </c>
      <c r="K22" s="10">
        <f t="shared" si="0"/>
        <v>8046.8</v>
      </c>
      <c r="L22" s="10">
        <f t="shared" si="0"/>
        <v>0</v>
      </c>
      <c r="M22" s="9"/>
      <c r="N22" s="6" t="s">
        <v>17</v>
      </c>
    </row>
    <row r="23" spans="1:14" s="4" customFormat="1" ht="12.75" x14ac:dyDescent="0.2"/>
  </sheetData>
  <mergeCells count="27">
    <mergeCell ref="A14:A16"/>
    <mergeCell ref="B14:B16"/>
    <mergeCell ref="C14:C16"/>
    <mergeCell ref="D14:D16"/>
    <mergeCell ref="E14:E16"/>
    <mergeCell ref="M11:M12"/>
    <mergeCell ref="G7:O7"/>
    <mergeCell ref="G6:O6"/>
    <mergeCell ref="E17:E19"/>
    <mergeCell ref="F17:F19"/>
    <mergeCell ref="F14:F16"/>
    <mergeCell ref="G5:N5"/>
    <mergeCell ref="A20:B20"/>
    <mergeCell ref="A11:A12"/>
    <mergeCell ref="B11:B12"/>
    <mergeCell ref="C11:C12"/>
    <mergeCell ref="D11:D12"/>
    <mergeCell ref="A17:A19"/>
    <mergeCell ref="B17:B19"/>
    <mergeCell ref="C17:C19"/>
    <mergeCell ref="D17:D19"/>
    <mergeCell ref="N11:N12"/>
    <mergeCell ref="A9:M9"/>
    <mergeCell ref="E11:E12"/>
    <mergeCell ref="F11:F12"/>
    <mergeCell ref="G11:G12"/>
    <mergeCell ref="H11:L11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2018-09-04T12:48:52Z</dcterms:modified>
</cp:coreProperties>
</file>