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</sheets>
  <definedNames>
    <definedName name="_xlnm.Print_Area" localSheetId="0">'Приложение 5'!$A$37:$M$45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K45" i="1"/>
  <c r="E45" i="1"/>
  <c r="J44" i="1"/>
  <c r="K44" i="1"/>
  <c r="E44" i="1"/>
  <c r="G36" i="1"/>
  <c r="H36" i="1"/>
  <c r="I36" i="1"/>
  <c r="J36" i="1"/>
  <c r="K36" i="1"/>
  <c r="E36" i="1"/>
  <c r="G35" i="1"/>
  <c r="H35" i="1"/>
  <c r="I35" i="1"/>
  <c r="J35" i="1"/>
  <c r="K35" i="1"/>
  <c r="E35" i="1"/>
  <c r="J34" i="1"/>
  <c r="K34" i="1"/>
  <c r="E34" i="1"/>
  <c r="G23" i="1"/>
  <c r="H23" i="1"/>
  <c r="I23" i="1"/>
  <c r="J23" i="1"/>
  <c r="K23" i="1"/>
  <c r="G22" i="1"/>
  <c r="H22" i="1"/>
  <c r="I22" i="1"/>
  <c r="J22" i="1"/>
  <c r="K22" i="1"/>
  <c r="K24" i="1"/>
  <c r="J24" i="1"/>
  <c r="I24" i="1"/>
  <c r="H24" i="1"/>
  <c r="F24" i="1" l="1"/>
  <c r="F20" i="1"/>
  <c r="F19" i="1"/>
  <c r="F18" i="1"/>
  <c r="F23" i="1" s="1"/>
  <c r="F17" i="1"/>
  <c r="F22" i="1" s="1"/>
  <c r="H39" i="1" l="1"/>
  <c r="H45" i="1" s="1"/>
  <c r="I39" i="1"/>
  <c r="I45" i="1" s="1"/>
  <c r="G39" i="1"/>
  <c r="G45" i="1" s="1"/>
  <c r="H42" i="1"/>
  <c r="I42" i="1"/>
  <c r="F43" i="1"/>
  <c r="I40" i="1"/>
  <c r="H40" i="1"/>
  <c r="G40" i="1"/>
  <c r="F41" i="1"/>
  <c r="F32" i="1"/>
  <c r="F33" i="1"/>
  <c r="F36" i="1" s="1"/>
  <c r="F29" i="1"/>
  <c r="F35" i="1" s="1"/>
  <c r="F30" i="1"/>
  <c r="I31" i="1"/>
  <c r="I28" i="1"/>
  <c r="I34" i="1" s="1"/>
  <c r="G42" i="1"/>
  <c r="G38" i="1" l="1"/>
  <c r="G44" i="1" s="1"/>
  <c r="F40" i="1"/>
  <c r="I38" i="1"/>
  <c r="I44" i="1" s="1"/>
  <c r="F39" i="1"/>
  <c r="F45" i="1" s="1"/>
  <c r="F42" i="1"/>
  <c r="H38" i="1"/>
  <c r="H44" i="1" s="1"/>
  <c r="F38" i="1" l="1"/>
  <c r="F44" i="1" s="1"/>
  <c r="H28" i="1"/>
  <c r="H34" i="1" s="1"/>
  <c r="G28" i="1"/>
  <c r="G31" i="1"/>
  <c r="H31" i="1"/>
  <c r="F28" i="1" l="1"/>
  <c r="F34" i="1" s="1"/>
  <c r="G34" i="1"/>
  <c r="F31" i="1"/>
</calcChain>
</file>

<file path=xl/sharedStrings.xml><?xml version="1.0" encoding="utf-8"?>
<sst xmlns="http://schemas.openxmlformats.org/spreadsheetml/2006/main" count="116" uniqueCount="62">
  <si>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</si>
  <si>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</si>
  <si>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</si>
  <si>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</si>
  <si>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</si>
  <si>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</si>
  <si>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</si>
  <si>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</si>
  <si>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</si>
  <si>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</si>
  <si>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</si>
  <si>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</si>
  <si>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</si>
  <si>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</si>
  <si>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</si>
  <si>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</si>
  <si>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</si>
  <si>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 xml:space="preserve">Мероприятие 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</si>
  <si>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t>Мероприятие 2 Обеспечение рассмотрения советом депутатов городского округа Домодедово Московской области проекта генерального плана городского округа (внесение изменений в генеральный план городского округа)</t>
  </si>
  <si>
    <t xml:space="preserve">
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</si>
  <si>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</si>
  <si>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</si>
  <si>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 xml:space="preserve">Мероприятие 1. 
Обеспечение проведения публичных 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
</t>
  </si>
  <si>
    <t xml:space="preserve">Мероприятие 2. 
Обеспечение рассмотрения  проекта Правил землепользования и застройки городского округа (внесение изменений в Правила землепользования и застройки городского округа)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</si>
  <si>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</si>
  <si>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</si>
  <si>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</si>
  <si>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</si>
  <si>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 xml:space="preserve">Мероприятие 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
структуры, изменения, аннулирования таких наименований, согласования переустройства и перепланировки помещений в многоквартирном доме
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</si>
  <si>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</si>
  <si>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</si>
  <si>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</si>
  <si>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</si>
  <si>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1.2.</t>
  </si>
  <si>
    <t>Мероприятие 2 Материально-техническое обеспечение деятельности МКУ "Управление капитального строительства"</t>
  </si>
  <si>
    <t xml:space="preserve">Основное мероприятие 2 
Разработка и внесение изменений в документы территориального планирования городского округа  Домодедово </t>
  </si>
  <si>
    <t>3.1</t>
  </si>
  <si>
    <t xml:space="preserve">Основное мероприятие 3 
Разработка и внесение изменений в документы градостроительного зонирования  городского округа  Домодедово 
</t>
  </si>
  <si>
    <t>Разработанный проект нормативов градостроительного проектирования  городского округа (внесение изменений в нормативы градостроительного проектирования).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</si>
  <si>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</si>
  <si>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</si>
  <si>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</si>
  <si>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</si>
  <si>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</si>
  <si>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</si>
  <si>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</si>
  <si>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</si>
  <si>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</si>
  <si>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 xml:space="preserve">Основное мероприятие 3
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
Московской области
</t>
  </si>
  <si>
    <t>Основное мероприятие 1 Создание условий для реализации полномочий органов местного самоуправления</t>
  </si>
  <si>
    <t>Основное мероприятие 4 Обеспечение разработки и внесение изменений в нормативы градостроительного проектирования городского округа</t>
  </si>
  <si>
    <t>1.2</t>
  </si>
  <si>
    <t>Основное мероприятие 2.
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</si>
  <si>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Мероприятие 1.
Ликвидация самовольных, недостроенных и аварийных объектов на территории муниципального образования Московской области</t>
  </si>
  <si>
    <t>Сокращение на территории городского округа Домодедово числа самовольных, недостроенных и аварийных объектов</t>
  </si>
  <si>
    <t>Итого по подпрограмме:</t>
  </si>
  <si>
    <t xml:space="preserve">Мероприятие 1  Обеспечение денежным содержанием и дополнительными выплатами сотрудников МКУ «Управление капитального строительства», перечисление страховых взносов в государственные внебюджетные фонды
</t>
  </si>
  <si>
    <t>Мероприятие 1 Разработка и внесение изменений в нормативы градостроительного проектирования городского округа Домодедово</t>
  </si>
  <si>
    <t>Мероприятие 2  Обеспечение рассмотрениясоветом депутатов городского округа Домодедово  проекта нормативов градостроительного проектирования  городского округа (внесение изменений в нормативы градостроительного проектирования)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</si>
  <si>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</si>
  <si>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</si>
  <si>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 xml:space="preserve"> Приложение № 4 к муниципальной программе городского округа Домодедово «Архитектура и градостроительство» Утвержденной постановлением Администрации городcкого округа Домодедово № 2297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</si>
</sst>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\ _₽_-;\-* #,##0.0\ _₽_-;_-* &quot;-&quot;?\ _₽_-;_-@_-"/>
  </numFmts>
  <fonts count="12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0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/>
    <xf numFmtId="0" fontId="0" fillId="0" borderId="4" xfId="0" applyBorder="1" applyAlignment="1"/>
    <xf numFmtId="0" fontId="5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wrapText="1"/>
    </xf>
    <xf numFmtId="0" fontId="0" fillId="0" borderId="7" xfId="0" applyBorder="1" applyAlignment="1"/>
    <xf numFmtId="0" fontId="0" fillId="0" borderId="5" xfId="0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9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  <xf numFmtId="49" fontId="0" fillId="0" borderId="4" xfId="0" applyNumberForma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6" zoomScaleNormal="86" workbookViewId="0">
      <selection activeCell="M1" sqref="M1:M4"/>
    </sheetView>
  </sheetViews>
  <sheetFormatPr defaultRowHeight="12.75" x14ac:dyDescent="0.2"/>
  <cols>
    <col min="1" max="1" width="6.5703125" style="19" bestFit="1" customWidth="1"/>
    <col min="2" max="2" width="40.5703125" customWidth="1"/>
    <col min="3" max="3" width="11.140625" customWidth="1"/>
    <col min="4" max="4" width="18" customWidth="1"/>
    <col min="5" max="5" width="14.5703125" customWidth="1"/>
    <col min="6" max="6" width="11" customWidth="1"/>
    <col min="7" max="7" width="11.140625" customWidth="1"/>
    <col min="8" max="8" width="10.85546875" customWidth="1"/>
    <col min="9" max="10" width="11.28515625" customWidth="1"/>
    <col min="11" max="11" width="10.5703125" customWidth="1"/>
    <col min="12" max="12" width="12.5703125" customWidth="1"/>
    <col min="13" max="13" width="45.140625" customWidth="1"/>
    <col min="14" max="14" width="22.7109375" customWidth="1"/>
  </cols>
  <sheetData>
    <row r="1" spans="1:13" ht="15" x14ac:dyDescent="0.25">
      <c r="E1" s="1"/>
      <c r="F1" s="1"/>
      <c r="G1" s="1"/>
      <c r="H1" s="1"/>
      <c r="I1" s="1"/>
      <c r="J1" s="1"/>
      <c r="L1" s="2"/>
      <c r="M1" s="127" t="s">
        <v>61</v>
      </c>
    </row>
    <row r="2" spans="1:13" s="3" customFormat="1" ht="15.75" x14ac:dyDescent="0.2">
      <c r="A2" s="129" t="s">
        <v>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</row>
    <row r="3" spans="1:13" s="3" customFormat="1" ht="15.75" x14ac:dyDescent="0.2">
      <c r="A3" s="129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8"/>
    </row>
    <row r="4" spans="1:13" s="3" customFormat="1" ht="3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8"/>
    </row>
    <row r="5" spans="1:13" ht="15" customHeight="1" x14ac:dyDescent="0.2">
      <c r="A5" s="60" t="s">
        <v>0</v>
      </c>
      <c r="B5" s="87" t="s">
        <v>11</v>
      </c>
      <c r="C5" s="87" t="s">
        <v>1</v>
      </c>
      <c r="D5" s="87" t="s">
        <v>2</v>
      </c>
      <c r="E5" s="130" t="s">
        <v>15</v>
      </c>
      <c r="F5" s="87" t="s">
        <v>3</v>
      </c>
      <c r="G5" s="131" t="s">
        <v>4</v>
      </c>
      <c r="H5" s="132"/>
      <c r="I5" s="132"/>
      <c r="J5" s="132"/>
      <c r="K5" s="133"/>
      <c r="L5" s="87" t="s">
        <v>5</v>
      </c>
      <c r="M5" s="87" t="s">
        <v>6</v>
      </c>
    </row>
    <row r="6" spans="1:13" ht="90.75" customHeight="1" x14ac:dyDescent="0.2">
      <c r="A6" s="60"/>
      <c r="B6" s="87"/>
      <c r="C6" s="87"/>
      <c r="D6" s="87"/>
      <c r="E6" s="130"/>
      <c r="F6" s="87"/>
      <c r="G6" s="24" t="s">
        <v>41</v>
      </c>
      <c r="H6" s="32" t="s">
        <v>42</v>
      </c>
      <c r="I6" s="32" t="s">
        <v>43</v>
      </c>
      <c r="J6" s="32" t="s">
        <v>44</v>
      </c>
      <c r="K6" s="32" t="s">
        <v>45</v>
      </c>
      <c r="L6" s="87"/>
      <c r="M6" s="87"/>
    </row>
    <row r="7" spans="1:13" x14ac:dyDescent="0.2">
      <c r="A7" s="20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8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x14ac:dyDescent="0.2">
      <c r="A8" s="113" t="s">
        <v>39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13" customFormat="1" ht="52.5" customHeight="1" x14ac:dyDescent="0.2">
      <c r="A9" s="21" t="s">
        <v>25</v>
      </c>
      <c r="B9" s="22" t="s">
        <v>35</v>
      </c>
      <c r="C9" s="27" t="s">
        <v>27</v>
      </c>
      <c r="D9" s="119" t="s">
        <v>9</v>
      </c>
      <c r="E9" s="120"/>
      <c r="F9" s="120"/>
      <c r="G9" s="120"/>
      <c r="H9" s="120"/>
      <c r="I9" s="120"/>
      <c r="J9" s="120"/>
      <c r="K9" s="121"/>
      <c r="L9" s="102" t="s">
        <v>16</v>
      </c>
      <c r="M9" s="17" t="s">
        <v>19</v>
      </c>
    </row>
    <row r="10" spans="1:13" s="13" customFormat="1" ht="96" customHeight="1" x14ac:dyDescent="0.2">
      <c r="A10" s="20" t="s">
        <v>26</v>
      </c>
      <c r="B10" s="11" t="s">
        <v>17</v>
      </c>
      <c r="C10" s="26" t="s">
        <v>27</v>
      </c>
      <c r="D10" s="119" t="s">
        <v>9</v>
      </c>
      <c r="E10" s="120"/>
      <c r="F10" s="120"/>
      <c r="G10" s="120"/>
      <c r="H10" s="120"/>
      <c r="I10" s="120"/>
      <c r="J10" s="120"/>
      <c r="K10" s="121"/>
      <c r="L10" s="103"/>
      <c r="M10" s="16" t="s">
        <v>20</v>
      </c>
    </row>
    <row r="11" spans="1:13" s="13" customFormat="1" ht="78.75" customHeight="1" x14ac:dyDescent="0.2">
      <c r="A11" s="20" t="s">
        <v>51</v>
      </c>
      <c r="B11" s="11" t="s">
        <v>18</v>
      </c>
      <c r="C11" s="26" t="s">
        <v>27</v>
      </c>
      <c r="D11" s="119" t="s">
        <v>9</v>
      </c>
      <c r="E11" s="120"/>
      <c r="F11" s="120"/>
      <c r="G11" s="120"/>
      <c r="H11" s="120"/>
      <c r="I11" s="120"/>
      <c r="J11" s="120"/>
      <c r="K11" s="121"/>
      <c r="L11" s="103"/>
      <c r="M11" s="15" t="s">
        <v>21</v>
      </c>
    </row>
    <row r="12" spans="1:13" s="13" customFormat="1" ht="57" customHeight="1" x14ac:dyDescent="0.2">
      <c r="A12" s="14" t="s">
        <v>12</v>
      </c>
      <c r="B12" s="11" t="s">
        <v>37</v>
      </c>
      <c r="C12" s="10" t="s">
        <v>27</v>
      </c>
      <c r="D12" s="119" t="s">
        <v>9</v>
      </c>
      <c r="E12" s="120"/>
      <c r="F12" s="120"/>
      <c r="G12" s="120"/>
      <c r="H12" s="120"/>
      <c r="I12" s="120"/>
      <c r="J12" s="120"/>
      <c r="K12" s="121"/>
      <c r="L12" s="103"/>
      <c r="M12" s="12"/>
    </row>
    <row r="13" spans="1:13" s="13" customFormat="1" ht="32.25" customHeight="1" x14ac:dyDescent="0.2">
      <c r="A13" s="51" t="s">
        <v>13</v>
      </c>
      <c r="B13" s="75" t="s">
        <v>22</v>
      </c>
      <c r="C13" s="53" t="s">
        <v>27</v>
      </c>
      <c r="D13" s="107" t="s">
        <v>9</v>
      </c>
      <c r="E13" s="108"/>
      <c r="F13" s="108"/>
      <c r="G13" s="108"/>
      <c r="H13" s="108"/>
      <c r="I13" s="108"/>
      <c r="J13" s="108"/>
      <c r="K13" s="109"/>
      <c r="L13" s="101"/>
      <c r="M13" s="55" t="s">
        <v>20</v>
      </c>
    </row>
    <row r="14" spans="1:13" s="13" customFormat="1" ht="63" customHeight="1" x14ac:dyDescent="0.2">
      <c r="A14" s="74"/>
      <c r="B14" s="76"/>
      <c r="C14" s="54"/>
      <c r="D14" s="110"/>
      <c r="E14" s="111"/>
      <c r="F14" s="111"/>
      <c r="G14" s="111"/>
      <c r="H14" s="111"/>
      <c r="I14" s="111"/>
      <c r="J14" s="111"/>
      <c r="K14" s="112"/>
      <c r="L14" s="101"/>
      <c r="M14" s="56"/>
    </row>
    <row r="15" spans="1:13" s="13" customFormat="1" ht="23.25" customHeight="1" x14ac:dyDescent="0.2">
      <c r="A15" s="77" t="s">
        <v>14</v>
      </c>
      <c r="B15" s="55" t="s">
        <v>23</v>
      </c>
      <c r="C15" s="53" t="s">
        <v>27</v>
      </c>
      <c r="D15" s="107" t="s">
        <v>9</v>
      </c>
      <c r="E15" s="108"/>
      <c r="F15" s="108"/>
      <c r="G15" s="108"/>
      <c r="H15" s="108"/>
      <c r="I15" s="108"/>
      <c r="J15" s="108"/>
      <c r="K15" s="109"/>
      <c r="L15" s="101"/>
      <c r="M15" s="55" t="s">
        <v>24</v>
      </c>
    </row>
    <row r="16" spans="1:13" s="13" customFormat="1" ht="65.25" customHeight="1" x14ac:dyDescent="0.2">
      <c r="A16" s="114"/>
      <c r="B16" s="115"/>
      <c r="C16" s="54"/>
      <c r="D16" s="110"/>
      <c r="E16" s="111"/>
      <c r="F16" s="111"/>
      <c r="G16" s="111"/>
      <c r="H16" s="111"/>
      <c r="I16" s="111"/>
      <c r="J16" s="111"/>
      <c r="K16" s="112"/>
      <c r="L16" s="101"/>
      <c r="M16" s="115"/>
    </row>
    <row r="17" spans="1:13" ht="36" customHeight="1" x14ac:dyDescent="0.2">
      <c r="A17" s="49">
        <v>3</v>
      </c>
      <c r="B17" s="55" t="s">
        <v>50</v>
      </c>
      <c r="C17" s="53" t="s">
        <v>27</v>
      </c>
      <c r="D17" s="8" t="s">
        <v>7</v>
      </c>
      <c r="E17" s="5">
        <v>0</v>
      </c>
      <c r="F17" s="7">
        <f t="shared" ref="F17:F18" si="0">SUM(G17:K17)</f>
        <v>3000</v>
      </c>
      <c r="G17" s="7">
        <v>1000</v>
      </c>
      <c r="H17" s="7">
        <v>1000</v>
      </c>
      <c r="I17" s="7">
        <v>1000</v>
      </c>
      <c r="J17" s="6">
        <v>0</v>
      </c>
      <c r="K17" s="6">
        <v>0</v>
      </c>
      <c r="L17" s="101"/>
      <c r="M17" s="55" t="s">
        <v>38</v>
      </c>
    </row>
    <row r="18" spans="1:13" ht="38.25" x14ac:dyDescent="0.2">
      <c r="A18" s="50"/>
      <c r="B18" s="56"/>
      <c r="C18" s="54"/>
      <c r="D18" s="25" t="s">
        <v>8</v>
      </c>
      <c r="E18" s="5">
        <v>0</v>
      </c>
      <c r="F18" s="7">
        <f t="shared" si="0"/>
        <v>3000</v>
      </c>
      <c r="G18" s="7">
        <v>1000</v>
      </c>
      <c r="H18" s="7">
        <v>1000</v>
      </c>
      <c r="I18" s="7">
        <v>1000</v>
      </c>
      <c r="J18" s="6">
        <v>0</v>
      </c>
      <c r="K18" s="6">
        <v>0</v>
      </c>
      <c r="L18" s="104"/>
      <c r="M18" s="105"/>
    </row>
    <row r="19" spans="1:13" x14ac:dyDescent="0.2">
      <c r="A19" s="51" t="s">
        <v>36</v>
      </c>
      <c r="B19" s="55" t="s">
        <v>57</v>
      </c>
      <c r="C19" s="53" t="s">
        <v>27</v>
      </c>
      <c r="D19" s="8" t="s">
        <v>7</v>
      </c>
      <c r="E19" s="5">
        <v>0</v>
      </c>
      <c r="F19" s="7">
        <f t="shared" ref="F19:F20" si="1">SUM(G19:K19)</f>
        <v>3000</v>
      </c>
      <c r="G19" s="7">
        <v>1000</v>
      </c>
      <c r="H19" s="7">
        <v>1000</v>
      </c>
      <c r="I19" s="7">
        <v>1000</v>
      </c>
      <c r="J19" s="6">
        <v>0</v>
      </c>
      <c r="K19" s="6">
        <v>0</v>
      </c>
      <c r="L19" s="100" t="s">
        <v>16</v>
      </c>
      <c r="M19" s="106"/>
    </row>
    <row r="20" spans="1:13" ht="39.75" customHeight="1" x14ac:dyDescent="0.2">
      <c r="A20" s="52"/>
      <c r="B20" s="56"/>
      <c r="C20" s="54"/>
      <c r="D20" s="25" t="s">
        <v>8</v>
      </c>
      <c r="E20" s="5">
        <v>0</v>
      </c>
      <c r="F20" s="7">
        <f t="shared" si="1"/>
        <v>3000</v>
      </c>
      <c r="G20" s="7">
        <v>1000</v>
      </c>
      <c r="H20" s="7">
        <v>1000</v>
      </c>
      <c r="I20" s="7">
        <v>1000</v>
      </c>
      <c r="J20" s="6">
        <v>0</v>
      </c>
      <c r="K20" s="6">
        <v>0</v>
      </c>
      <c r="L20" s="101"/>
      <c r="M20" s="56"/>
    </row>
    <row r="21" spans="1:13" ht="87.75" customHeight="1" x14ac:dyDescent="0.2">
      <c r="A21" s="46" t="s">
        <v>60</v>
      </c>
      <c r="B21" s="45" t="s">
        <v>58</v>
      </c>
      <c r="C21" s="34" t="s">
        <v>27</v>
      </c>
      <c r="D21" s="119" t="s">
        <v>9</v>
      </c>
      <c r="E21" s="125"/>
      <c r="F21" s="125"/>
      <c r="G21" s="125"/>
      <c r="H21" s="125"/>
      <c r="I21" s="125"/>
      <c r="J21" s="125"/>
      <c r="K21" s="126"/>
      <c r="L21" s="101"/>
      <c r="M21" s="37" t="s">
        <v>59</v>
      </c>
    </row>
    <row r="22" spans="1:13" s="13" customFormat="1" x14ac:dyDescent="0.2">
      <c r="A22" s="64" t="s">
        <v>55</v>
      </c>
      <c r="B22" s="65"/>
      <c r="C22" s="70" t="s">
        <v>7</v>
      </c>
      <c r="D22" s="62"/>
      <c r="E22" s="35">
        <v>0</v>
      </c>
      <c r="F22" s="35">
        <f t="shared" ref="F22:K23" si="2">F17</f>
        <v>3000</v>
      </c>
      <c r="G22" s="35">
        <f t="shared" si="2"/>
        <v>1000</v>
      </c>
      <c r="H22" s="35">
        <f t="shared" si="2"/>
        <v>1000</v>
      </c>
      <c r="I22" s="35">
        <f t="shared" si="2"/>
        <v>1000</v>
      </c>
      <c r="J22" s="35">
        <f t="shared" si="2"/>
        <v>0</v>
      </c>
      <c r="K22" s="35">
        <f t="shared" si="2"/>
        <v>0</v>
      </c>
      <c r="L22" s="42"/>
      <c r="M22" s="72"/>
    </row>
    <row r="23" spans="1:13" s="13" customFormat="1" x14ac:dyDescent="0.2">
      <c r="A23" s="66"/>
      <c r="B23" s="67"/>
      <c r="C23" s="71" t="s">
        <v>8</v>
      </c>
      <c r="D23" s="62"/>
      <c r="E23" s="36">
        <v>0</v>
      </c>
      <c r="F23" s="36">
        <f t="shared" si="2"/>
        <v>3000</v>
      </c>
      <c r="G23" s="36">
        <f t="shared" si="2"/>
        <v>1000</v>
      </c>
      <c r="H23" s="36">
        <f t="shared" si="2"/>
        <v>1000</v>
      </c>
      <c r="I23" s="36">
        <f t="shared" si="2"/>
        <v>1000</v>
      </c>
      <c r="J23" s="36">
        <f t="shared" si="2"/>
        <v>0</v>
      </c>
      <c r="K23" s="36">
        <f t="shared" si="2"/>
        <v>0</v>
      </c>
      <c r="L23" s="42"/>
      <c r="M23" s="73"/>
    </row>
    <row r="24" spans="1:13" s="13" customFormat="1" x14ac:dyDescent="0.2">
      <c r="A24" s="68"/>
      <c r="B24" s="69"/>
      <c r="C24" s="63" t="s">
        <v>29</v>
      </c>
      <c r="D24" s="62"/>
      <c r="E24" s="36">
        <v>0</v>
      </c>
      <c r="F24" s="36">
        <f>SUM(G24:K24)</f>
        <v>0</v>
      </c>
      <c r="G24" s="36">
        <v>0</v>
      </c>
      <c r="H24" s="36">
        <f>H5</f>
        <v>0</v>
      </c>
      <c r="I24" s="36">
        <f>I5</f>
        <v>0</v>
      </c>
      <c r="J24" s="36">
        <f>J5</f>
        <v>0</v>
      </c>
      <c r="K24" s="9">
        <f>K5</f>
        <v>0</v>
      </c>
      <c r="L24" s="43"/>
      <c r="M24" s="48"/>
    </row>
    <row r="25" spans="1:13" s="13" customFormat="1" ht="17.25" customHeight="1" x14ac:dyDescent="0.2">
      <c r="A25" s="57" t="s">
        <v>46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1:13" s="13" customFormat="1" ht="67.5" customHeight="1" x14ac:dyDescent="0.2">
      <c r="A26" s="38" t="s">
        <v>25</v>
      </c>
      <c r="B26" s="40" t="s">
        <v>52</v>
      </c>
      <c r="C26" s="41" t="s">
        <v>27</v>
      </c>
      <c r="D26" s="82" t="s">
        <v>9</v>
      </c>
      <c r="E26" s="82"/>
      <c r="F26" s="82"/>
      <c r="G26" s="82"/>
      <c r="H26" s="82"/>
      <c r="I26" s="82"/>
      <c r="J26" s="82"/>
      <c r="K26" s="82"/>
      <c r="L26" s="83" t="s">
        <v>16</v>
      </c>
      <c r="M26" s="84" t="s">
        <v>54</v>
      </c>
    </row>
    <row r="27" spans="1:13" s="13" customFormat="1" ht="55.5" customHeight="1" x14ac:dyDescent="0.2">
      <c r="A27" s="38" t="s">
        <v>26</v>
      </c>
      <c r="B27" s="44" t="s">
        <v>53</v>
      </c>
      <c r="C27" s="41" t="s">
        <v>27</v>
      </c>
      <c r="D27" s="82" t="s">
        <v>9</v>
      </c>
      <c r="E27" s="82"/>
      <c r="F27" s="82"/>
      <c r="G27" s="82"/>
      <c r="H27" s="82"/>
      <c r="I27" s="82"/>
      <c r="J27" s="82"/>
      <c r="K27" s="82"/>
      <c r="L27" s="73"/>
      <c r="M27" s="85"/>
    </row>
    <row r="28" spans="1:13" ht="14.25" customHeight="1" x14ac:dyDescent="0.2">
      <c r="A28" s="77" t="s">
        <v>12</v>
      </c>
      <c r="B28" s="55" t="s">
        <v>48</v>
      </c>
      <c r="C28" s="53" t="s">
        <v>27</v>
      </c>
      <c r="D28" s="33" t="s">
        <v>7</v>
      </c>
      <c r="E28" s="6">
        <v>3700</v>
      </c>
      <c r="F28" s="7">
        <f>SUM(G28:I28)</f>
        <v>14801.400000000001</v>
      </c>
      <c r="G28" s="7">
        <f t="shared" ref="G28" si="3">SUM(G29:G30)</f>
        <v>4933.8</v>
      </c>
      <c r="H28" s="7">
        <f t="shared" ref="H28:I28" si="4">SUM(H29:H30)</f>
        <v>4933.8</v>
      </c>
      <c r="I28" s="7">
        <f t="shared" si="4"/>
        <v>4933.8</v>
      </c>
      <c r="J28" s="6">
        <v>0</v>
      </c>
      <c r="K28" s="39">
        <v>0</v>
      </c>
      <c r="L28" s="73"/>
      <c r="M28" s="96"/>
    </row>
    <row r="29" spans="1:13" ht="25.5" x14ac:dyDescent="0.2">
      <c r="A29" s="78"/>
      <c r="B29" s="80"/>
      <c r="C29" s="99"/>
      <c r="D29" s="33" t="s">
        <v>29</v>
      </c>
      <c r="E29" s="6">
        <v>3700</v>
      </c>
      <c r="F29" s="7">
        <f t="shared" ref="F29:F33" si="5">SUM(G29:I29)</f>
        <v>12801</v>
      </c>
      <c r="G29" s="7">
        <v>4267</v>
      </c>
      <c r="H29" s="7">
        <v>4267</v>
      </c>
      <c r="I29" s="7">
        <v>4267</v>
      </c>
      <c r="J29" s="6">
        <v>0</v>
      </c>
      <c r="K29" s="39">
        <v>0</v>
      </c>
      <c r="L29" s="73"/>
      <c r="M29" s="97"/>
    </row>
    <row r="30" spans="1:13" ht="45" customHeight="1" x14ac:dyDescent="0.2">
      <c r="A30" s="79"/>
      <c r="B30" s="81"/>
      <c r="C30" s="95"/>
      <c r="D30" s="33" t="s">
        <v>8</v>
      </c>
      <c r="E30" s="6">
        <v>0</v>
      </c>
      <c r="F30" s="7">
        <f t="shared" si="5"/>
        <v>2000.3999999999999</v>
      </c>
      <c r="G30" s="7">
        <v>666.8</v>
      </c>
      <c r="H30" s="7">
        <v>666.8</v>
      </c>
      <c r="I30" s="7">
        <v>666.8</v>
      </c>
      <c r="J30" s="6">
        <v>0</v>
      </c>
      <c r="K30" s="39">
        <v>0</v>
      </c>
      <c r="L30" s="73"/>
      <c r="M30" s="98"/>
    </row>
    <row r="31" spans="1:13" x14ac:dyDescent="0.2">
      <c r="A31" s="51" t="s">
        <v>13</v>
      </c>
      <c r="B31" s="75" t="s">
        <v>28</v>
      </c>
      <c r="C31" s="53" t="s">
        <v>27</v>
      </c>
      <c r="D31" s="33" t="s">
        <v>7</v>
      </c>
      <c r="E31" s="6">
        <v>3700</v>
      </c>
      <c r="F31" s="7">
        <f t="shared" si="5"/>
        <v>14801.400000000001</v>
      </c>
      <c r="G31" s="7">
        <f>SUM(G32:G33)</f>
        <v>4933.8</v>
      </c>
      <c r="H31" s="7">
        <f>SUM(H32:H33)</f>
        <v>4933.8</v>
      </c>
      <c r="I31" s="7">
        <f>SUM(I32:I33)</f>
        <v>4933.8</v>
      </c>
      <c r="J31" s="6">
        <v>0</v>
      </c>
      <c r="K31" s="39">
        <v>0</v>
      </c>
      <c r="L31" s="73"/>
      <c r="M31" s="116" t="s">
        <v>30</v>
      </c>
    </row>
    <row r="32" spans="1:13" ht="25.5" x14ac:dyDescent="0.2">
      <c r="A32" s="122"/>
      <c r="B32" s="123"/>
      <c r="C32" s="94"/>
      <c r="D32" s="33" t="s">
        <v>29</v>
      </c>
      <c r="E32" s="6">
        <v>3700</v>
      </c>
      <c r="F32" s="7">
        <f t="shared" si="5"/>
        <v>12801</v>
      </c>
      <c r="G32" s="7">
        <v>4267</v>
      </c>
      <c r="H32" s="7">
        <v>4267</v>
      </c>
      <c r="I32" s="7">
        <v>4267</v>
      </c>
      <c r="J32" s="6">
        <v>0</v>
      </c>
      <c r="K32" s="39">
        <v>0</v>
      </c>
      <c r="L32" s="73"/>
      <c r="M32" s="117"/>
    </row>
    <row r="33" spans="1:13" ht="97.5" customHeight="1" x14ac:dyDescent="0.2">
      <c r="A33" s="50"/>
      <c r="B33" s="124"/>
      <c r="C33" s="95"/>
      <c r="D33" s="33" t="s">
        <v>8</v>
      </c>
      <c r="E33" s="6">
        <v>0</v>
      </c>
      <c r="F33" s="7">
        <f t="shared" si="5"/>
        <v>2000.3999999999999</v>
      </c>
      <c r="G33" s="7">
        <v>666.8</v>
      </c>
      <c r="H33" s="7">
        <v>666.8</v>
      </c>
      <c r="I33" s="7">
        <v>666.8</v>
      </c>
      <c r="J33" s="6">
        <v>0</v>
      </c>
      <c r="K33" s="39">
        <v>0</v>
      </c>
      <c r="L33" s="48"/>
      <c r="M33" s="118"/>
    </row>
    <row r="34" spans="1:13" x14ac:dyDescent="0.2">
      <c r="A34" s="64" t="s">
        <v>55</v>
      </c>
      <c r="B34" s="65"/>
      <c r="C34" s="70" t="s">
        <v>7</v>
      </c>
      <c r="D34" s="62"/>
      <c r="E34" s="35">
        <f>E28</f>
        <v>3700</v>
      </c>
      <c r="F34" s="35">
        <f t="shared" ref="F34:K34" si="6">F28</f>
        <v>14801.400000000001</v>
      </c>
      <c r="G34" s="35">
        <f t="shared" si="6"/>
        <v>4933.8</v>
      </c>
      <c r="H34" s="35">
        <f t="shared" si="6"/>
        <v>4933.8</v>
      </c>
      <c r="I34" s="35">
        <f t="shared" si="6"/>
        <v>4933.8</v>
      </c>
      <c r="J34" s="35">
        <f t="shared" si="6"/>
        <v>0</v>
      </c>
      <c r="K34" s="35">
        <f t="shared" si="6"/>
        <v>0</v>
      </c>
      <c r="L34" s="47"/>
      <c r="M34" s="72"/>
    </row>
    <row r="35" spans="1:13" x14ac:dyDescent="0.2">
      <c r="A35" s="66"/>
      <c r="B35" s="67"/>
      <c r="C35" s="71" t="s">
        <v>29</v>
      </c>
      <c r="D35" s="62"/>
      <c r="E35" s="36">
        <f>E29</f>
        <v>3700</v>
      </c>
      <c r="F35" s="36">
        <f t="shared" ref="F35:K35" si="7">F29</f>
        <v>12801</v>
      </c>
      <c r="G35" s="36">
        <f t="shared" si="7"/>
        <v>4267</v>
      </c>
      <c r="H35" s="36">
        <f t="shared" si="7"/>
        <v>4267</v>
      </c>
      <c r="I35" s="36">
        <f t="shared" si="7"/>
        <v>4267</v>
      </c>
      <c r="J35" s="36">
        <f t="shared" si="7"/>
        <v>0</v>
      </c>
      <c r="K35" s="36">
        <f t="shared" si="7"/>
        <v>0</v>
      </c>
      <c r="L35" s="73"/>
      <c r="M35" s="73"/>
    </row>
    <row r="36" spans="1:13" x14ac:dyDescent="0.2">
      <c r="A36" s="68"/>
      <c r="B36" s="69"/>
      <c r="C36" s="61" t="s">
        <v>8</v>
      </c>
      <c r="D36" s="62"/>
      <c r="E36" s="36">
        <f>E33</f>
        <v>0</v>
      </c>
      <c r="F36" s="36">
        <f t="shared" ref="F36:K36" si="8">F33</f>
        <v>2000.3999999999999</v>
      </c>
      <c r="G36" s="36">
        <f t="shared" si="8"/>
        <v>666.8</v>
      </c>
      <c r="H36" s="36">
        <f t="shared" si="8"/>
        <v>666.8</v>
      </c>
      <c r="I36" s="36">
        <f t="shared" si="8"/>
        <v>666.8</v>
      </c>
      <c r="J36" s="36">
        <f t="shared" si="8"/>
        <v>0</v>
      </c>
      <c r="K36" s="36">
        <f t="shared" si="8"/>
        <v>0</v>
      </c>
      <c r="L36" s="48"/>
      <c r="M36" s="48"/>
    </row>
    <row r="37" spans="1:13" x14ac:dyDescent="0.2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x14ac:dyDescent="0.2">
      <c r="A38" s="60" t="s">
        <v>31</v>
      </c>
      <c r="B38" s="86" t="s">
        <v>49</v>
      </c>
      <c r="C38" s="87" t="s">
        <v>27</v>
      </c>
      <c r="D38" s="25" t="s">
        <v>7</v>
      </c>
      <c r="E38" s="29">
        <v>37529.699999999997</v>
      </c>
      <c r="F38" s="30">
        <f>SUM(G38:K38)</f>
        <v>44967.3</v>
      </c>
      <c r="G38" s="30">
        <f>G39</f>
        <v>14989.1</v>
      </c>
      <c r="H38" s="30">
        <f>H39</f>
        <v>14989.1</v>
      </c>
      <c r="I38" s="30">
        <f>I39</f>
        <v>14989.1</v>
      </c>
      <c r="J38" s="29">
        <v>0</v>
      </c>
      <c r="K38" s="29">
        <v>0</v>
      </c>
      <c r="L38" s="88" t="s">
        <v>32</v>
      </c>
      <c r="M38" s="28"/>
    </row>
    <row r="39" spans="1:13" ht="38.25" x14ac:dyDescent="0.2">
      <c r="A39" s="60"/>
      <c r="B39" s="86"/>
      <c r="C39" s="87"/>
      <c r="D39" s="25" t="s">
        <v>8</v>
      </c>
      <c r="E39" s="29">
        <v>37529.699999999997</v>
      </c>
      <c r="F39" s="30">
        <f>SUM(G39:K39)</f>
        <v>44967.3</v>
      </c>
      <c r="G39" s="30">
        <f>G41+G43</f>
        <v>14989.1</v>
      </c>
      <c r="H39" s="30">
        <f t="shared" ref="H39:I39" si="9">H41+H43</f>
        <v>14989.1</v>
      </c>
      <c r="I39" s="30">
        <f t="shared" si="9"/>
        <v>14989.1</v>
      </c>
      <c r="J39" s="29">
        <v>0</v>
      </c>
      <c r="K39" s="29">
        <v>0</v>
      </c>
      <c r="L39" s="89"/>
      <c r="M39" s="31"/>
    </row>
    <row r="40" spans="1:13" x14ac:dyDescent="0.2">
      <c r="A40" s="60" t="s">
        <v>26</v>
      </c>
      <c r="B40" s="86" t="s">
        <v>56</v>
      </c>
      <c r="C40" s="87" t="s">
        <v>27</v>
      </c>
      <c r="D40" s="25" t="s">
        <v>7</v>
      </c>
      <c r="E40" s="6">
        <v>36691.5</v>
      </c>
      <c r="F40" s="30">
        <f>SUM(G40:K40)</f>
        <v>42624.3</v>
      </c>
      <c r="G40" s="30">
        <f>G41</f>
        <v>14208.1</v>
      </c>
      <c r="H40" s="30">
        <f>H41</f>
        <v>14208.1</v>
      </c>
      <c r="I40" s="30">
        <f>I41</f>
        <v>14208.1</v>
      </c>
      <c r="J40" s="29">
        <v>0</v>
      </c>
      <c r="K40" s="29">
        <v>0</v>
      </c>
      <c r="L40" s="89"/>
      <c r="M40" s="90"/>
    </row>
    <row r="41" spans="1:13" ht="55.5" customHeight="1" x14ac:dyDescent="0.2">
      <c r="A41" s="60"/>
      <c r="B41" s="86"/>
      <c r="C41" s="87"/>
      <c r="D41" s="25" t="s">
        <v>8</v>
      </c>
      <c r="E41" s="6">
        <v>36691.5</v>
      </c>
      <c r="F41" s="30">
        <f>SUM(G41:K41)</f>
        <v>42624.3</v>
      </c>
      <c r="G41" s="30">
        <v>14208.1</v>
      </c>
      <c r="H41" s="30">
        <v>14208.1</v>
      </c>
      <c r="I41" s="30">
        <v>14208.1</v>
      </c>
      <c r="J41" s="29">
        <v>0</v>
      </c>
      <c r="K41" s="29">
        <v>0</v>
      </c>
      <c r="L41" s="89"/>
      <c r="M41" s="91"/>
    </row>
    <row r="42" spans="1:13" x14ac:dyDescent="0.2">
      <c r="A42" s="60" t="s">
        <v>33</v>
      </c>
      <c r="B42" s="92" t="s">
        <v>34</v>
      </c>
      <c r="C42" s="87" t="s">
        <v>27</v>
      </c>
      <c r="D42" s="25" t="s">
        <v>7</v>
      </c>
      <c r="E42" s="6">
        <v>838.2</v>
      </c>
      <c r="F42" s="30">
        <f t="shared" ref="F42:F43" si="10">SUM(G42:K42)</f>
        <v>2343</v>
      </c>
      <c r="G42" s="7">
        <f t="shared" ref="G42:I42" si="11">G43</f>
        <v>781</v>
      </c>
      <c r="H42" s="7">
        <f t="shared" si="11"/>
        <v>781</v>
      </c>
      <c r="I42" s="7">
        <f t="shared" si="11"/>
        <v>781</v>
      </c>
      <c r="J42" s="29">
        <v>0</v>
      </c>
      <c r="K42" s="29">
        <v>0</v>
      </c>
      <c r="L42" s="89"/>
      <c r="M42" s="93"/>
    </row>
    <row r="43" spans="1:13" ht="38.25" x14ac:dyDescent="0.2">
      <c r="A43" s="60"/>
      <c r="B43" s="92"/>
      <c r="C43" s="87"/>
      <c r="D43" s="25" t="s">
        <v>8</v>
      </c>
      <c r="E43" s="6">
        <v>838.2</v>
      </c>
      <c r="F43" s="30">
        <f t="shared" si="10"/>
        <v>2343</v>
      </c>
      <c r="G43" s="7">
        <v>781</v>
      </c>
      <c r="H43" s="7">
        <v>781</v>
      </c>
      <c r="I43" s="7">
        <v>781</v>
      </c>
      <c r="J43" s="29">
        <v>0</v>
      </c>
      <c r="K43" s="29">
        <v>0</v>
      </c>
      <c r="L43" s="89"/>
      <c r="M43" s="93"/>
    </row>
    <row r="44" spans="1:13" x14ac:dyDescent="0.2">
      <c r="A44" s="64" t="s">
        <v>55</v>
      </c>
      <c r="B44" s="65"/>
      <c r="C44" s="70" t="s">
        <v>7</v>
      </c>
      <c r="D44" s="62"/>
      <c r="E44" s="35">
        <f>E38</f>
        <v>37529.699999999997</v>
      </c>
      <c r="F44" s="35">
        <f t="shared" ref="F44:K44" si="12">F38</f>
        <v>44967.3</v>
      </c>
      <c r="G44" s="35">
        <f t="shared" si="12"/>
        <v>14989.1</v>
      </c>
      <c r="H44" s="35">
        <f t="shared" si="12"/>
        <v>14989.1</v>
      </c>
      <c r="I44" s="35">
        <f t="shared" si="12"/>
        <v>14989.1</v>
      </c>
      <c r="J44" s="35">
        <f t="shared" si="12"/>
        <v>0</v>
      </c>
      <c r="K44" s="35">
        <f t="shared" si="12"/>
        <v>0</v>
      </c>
      <c r="L44" s="47"/>
      <c r="M44" s="72"/>
    </row>
    <row r="45" spans="1:13" x14ac:dyDescent="0.2">
      <c r="A45" s="68"/>
      <c r="B45" s="69"/>
      <c r="C45" s="61" t="s">
        <v>8</v>
      </c>
      <c r="D45" s="62"/>
      <c r="E45" s="36">
        <f>E39</f>
        <v>37529.699999999997</v>
      </c>
      <c r="F45" s="36">
        <f t="shared" ref="F45:K45" si="13">F39</f>
        <v>44967.3</v>
      </c>
      <c r="G45" s="36">
        <f t="shared" si="13"/>
        <v>14989.1</v>
      </c>
      <c r="H45" s="36">
        <f t="shared" si="13"/>
        <v>14989.1</v>
      </c>
      <c r="I45" s="36">
        <f t="shared" si="13"/>
        <v>14989.1</v>
      </c>
      <c r="J45" s="36">
        <f t="shared" si="13"/>
        <v>0</v>
      </c>
      <c r="K45" s="36">
        <f t="shared" si="13"/>
        <v>0</v>
      </c>
      <c r="L45" s="48"/>
      <c r="M45" s="48"/>
    </row>
    <row r="46" spans="1:13" x14ac:dyDescent="0.2">
      <c r="L46" s="23"/>
    </row>
    <row r="47" spans="1:13" x14ac:dyDescent="0.2">
      <c r="L47" s="23"/>
    </row>
    <row r="48" spans="1:13" x14ac:dyDescent="0.2">
      <c r="L48" s="23"/>
    </row>
  </sheetData>
  <mergeCells count="81"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L34:L36"/>
    <mergeCell ref="M34:M36"/>
    <mergeCell ref="A8:M8"/>
    <mergeCell ref="A15:A16"/>
    <mergeCell ref="B15:B16"/>
    <mergeCell ref="M15:M16"/>
    <mergeCell ref="M31:M33"/>
    <mergeCell ref="D9:K9"/>
    <mergeCell ref="D10:K10"/>
    <mergeCell ref="D11:K11"/>
    <mergeCell ref="A25:M25"/>
    <mergeCell ref="A31:A33"/>
    <mergeCell ref="B31:B33"/>
    <mergeCell ref="D21:K21"/>
    <mergeCell ref="D12:K12"/>
    <mergeCell ref="C13:C14"/>
    <mergeCell ref="C31:C33"/>
    <mergeCell ref="M28:M30"/>
    <mergeCell ref="C28:C30"/>
    <mergeCell ref="L19:L21"/>
    <mergeCell ref="L9:L18"/>
    <mergeCell ref="M17:M18"/>
    <mergeCell ref="M19:M20"/>
    <mergeCell ref="M13:M14"/>
    <mergeCell ref="C17:C18"/>
    <mergeCell ref="D13:K14"/>
    <mergeCell ref="D15:K16"/>
    <mergeCell ref="C15:C16"/>
    <mergeCell ref="M40:M41"/>
    <mergeCell ref="A42:A43"/>
    <mergeCell ref="B42:B43"/>
    <mergeCell ref="C42:C43"/>
    <mergeCell ref="M42:M43"/>
    <mergeCell ref="A44:B45"/>
    <mergeCell ref="C44:D44"/>
    <mergeCell ref="B38:B39"/>
    <mergeCell ref="C38:C39"/>
    <mergeCell ref="L38:L43"/>
    <mergeCell ref="A40:A41"/>
    <mergeCell ref="B40:B41"/>
    <mergeCell ref="C40:C41"/>
    <mergeCell ref="M26:M27"/>
    <mergeCell ref="A22:B24"/>
    <mergeCell ref="C22:D22"/>
    <mergeCell ref="C23:D23"/>
    <mergeCell ref="B19:B20"/>
    <mergeCell ref="A13:A14"/>
    <mergeCell ref="B13:B14"/>
    <mergeCell ref="A28:A30"/>
    <mergeCell ref="B28:B30"/>
    <mergeCell ref="D26:K26"/>
    <mergeCell ref="D27:K27"/>
    <mergeCell ref="L44:L45"/>
    <mergeCell ref="A17:A18"/>
    <mergeCell ref="A19:A20"/>
    <mergeCell ref="C19:C20"/>
    <mergeCell ref="B17:B18"/>
    <mergeCell ref="A37:M37"/>
    <mergeCell ref="A38:A39"/>
    <mergeCell ref="C45:D45"/>
    <mergeCell ref="C24:D24"/>
    <mergeCell ref="A34:B36"/>
    <mergeCell ref="C34:D34"/>
    <mergeCell ref="C35:D35"/>
    <mergeCell ref="C36:D36"/>
    <mergeCell ref="M44:M45"/>
    <mergeCell ref="M22:M24"/>
    <mergeCell ref="L26:L33"/>
  </mergeCells>
  <pageMargins left="0.25" right="0.25" top="0.75" bottom="0.75" header="0.3" footer="0.3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2019-11-29T08:43:10Z</cp:lastPrinted>
  <dcterms:created xsi:type="dcterms:W3CDTF">2015-11-19T06:52:46Z</dcterms:created>
  <dcterms:modified xsi:type="dcterms:W3CDTF">2019-12-10T08:23:07Z</dcterms:modified>
</cp:coreProperties>
</file>