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 iterate="1"/>
</workbook>
</file>

<file path=xl/calcChain.xml><?xml version="1.0" encoding="utf-8"?>
<calcChain xmlns="http://schemas.openxmlformats.org/spreadsheetml/2006/main">
  <c r="M18" i="1" l="1"/>
  <c r="L18" i="1" l="1"/>
  <c r="K18" i="1"/>
  <c r="J18" i="1"/>
  <c r="I18" i="1"/>
  <c r="H18" i="1"/>
  <c r="L20" i="1"/>
  <c r="K20" i="1"/>
  <c r="J20" i="1"/>
  <c r="I20" i="1"/>
  <c r="H20" i="1"/>
  <c r="L19" i="1" l="1"/>
  <c r="K19" i="1"/>
  <c r="J19" i="1"/>
  <c r="I19" i="1"/>
  <c r="H19" i="1"/>
  <c r="H13" i="1"/>
  <c r="L15" i="1"/>
  <c r="K15" i="1"/>
  <c r="J15" i="1"/>
  <c r="I15" i="1"/>
  <c r="H14" i="1"/>
  <c r="L12" i="1"/>
  <c r="K12" i="1"/>
  <c r="J12" i="1"/>
  <c r="H17" i="1"/>
  <c r="H15" i="1" s="1"/>
  <c r="M15" i="1" s="1"/>
  <c r="H12" i="1" l="1"/>
  <c r="M12" i="1" s="1"/>
</calcChain>
</file>

<file path=xl/sharedStrings.xml><?xml version="1.0" encoding="utf-8"?>
<sst xmlns="http://schemas.openxmlformats.org/spreadsheetml/2006/main" count="39" uniqueCount="29">
  <si>
    <t>№ 
п/п</t>
  </si>
  <si>
    <t>Годы строительства/ реконструкции/ капитального ремонта</t>
  </si>
  <si>
    <t>Проектная мощность (кв.метров, погонных метров, мест, койко-мест и т.д.)</t>
  </si>
  <si>
    <t>Предельная стоимость объекта,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</si>
  <si>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</si>
  <si>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</si>
  <si>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</si>
  <si>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Всего</t>
  </si>
  <si>
    <t>1.</t>
  </si>
  <si>
    <t>Итого</t>
  </si>
  <si>
    <t>Средства бюджета городского округа Домодедово</t>
  </si>
  <si>
    <t>Профинансировано на 01.01.2017, тыс. руб.</t>
  </si>
  <si>
    <t xml:space="preserve"> «Развитие и функционирование дорожно-транспортного комплекса городского округа </t>
  </si>
  <si>
    <t xml:space="preserve">Домодедово на  2017 -2021 годы»,  утвержденной  постановлением Администрации </t>
  </si>
  <si>
    <t xml:space="preserve">к муниципальной программе городского округа Домодедово 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</si>
  <si>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</si>
  <si>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Наименование главного распорядителя средств бюджета городского округа Домодедово</t>
  </si>
  <si>
    <t>Администрация городского округа Домодедово</t>
  </si>
  <si>
    <t xml:space="preserve">городского округа Домодедово  городского округа  от 10.11.2016 № 3543 </t>
  </si>
  <si>
    <t>2.</t>
  </si>
  <si>
    <t>Улично-дорожная сеть вокруг третьего квартала мкр. "Южный" по адресу: Московская область г. Домодедово</t>
  </si>
  <si>
    <t>Магистральная улица районного значения для обеспечения транспортной доступности 4 квартала мкр. "Южный" г. Домодедово</t>
  </si>
  <si>
    <t>1,391 км</t>
  </si>
  <si>
    <t>0,418 км</t>
  </si>
  <si>
    <t>Средства бюджета Московской области</t>
  </si>
  <si>
    <t>Министерство транспорта и дорожной инфраструктуры</t>
  </si>
  <si>
    <t>Всего по мероприятиям</t>
  </si>
  <si>
    <t>адресный перечень объектов строительства, финансирование которых предусмотрено
мероприятием  30. троительство автомобильных дорог общего пользования с использованием субсидий из Дорожного фонда Московской области  Подпрограммы III «Обеспечение проектирования, строительства, реконструкции, ремонта и содержания автомобильных дорог, тротуаров, мостов  муниципального значения на 2017-2021 годы» муниципальной программы городского округа Домодедово «Развитие и функционирование дорожно-транспортного комплекса городского округа Домодедово                                                                                      на  2017 -2021 годы»</t>
  </si>
  <si>
    <t xml:space="preserve">Приложение №6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</si>
</sst>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Fill="1" applyAlignment="1">
      <alignment horizontal="center"/>
    </xf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6" fillId="0" borderId="0" xfId="0" applyFont="1"/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top" wrapText="1"/>
    </xf>
    <xf numFmtId="0" fontId="3" fillId="0" borderId="0" xfId="0" applyFont="1" applyFill="1" applyAlignment="1"/>
    <xf numFmtId="0" fontId="3" fillId="0" borderId="0" xfId="0" applyFont="1" applyFill="1" applyAlignment="1"/>
    <xf numFmtId="0" fontId="8" fillId="0" borderId="6" xfId="0" applyFont="1" applyBorder="1" applyAlignment="1">
      <alignment horizontal="center" vertical="top" wrapText="1"/>
    </xf>
    <xf numFmtId="0" fontId="6" fillId="0" borderId="6" xfId="0" applyFont="1" applyBorder="1"/>
    <xf numFmtId="0" fontId="4" fillId="0" borderId="4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0" borderId="0" xfId="0" applyFont="1" applyFill="1" applyAlignment="1"/>
    <xf numFmtId="0" fontId="0" fillId="0" borderId="0" xfId="0" applyAlignment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164" fontId="7" fillId="0" borderId="1" xfId="1" applyFont="1" applyBorder="1" applyAlignment="1">
      <alignment horizontal="center" vertical="top" wrapText="1"/>
    </xf>
    <xf numFmtId="164" fontId="7" fillId="0" borderId="5" xfId="1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tabSelected="1" view="pageBreakPreview" zoomScaleNormal="100" zoomScaleSheetLayoutView="100" workbookViewId="0">
      <selection activeCell="M17" sqref="M17"/>
    </sheetView>
  </sheetViews>
  <sheetFormatPr defaultRowHeight="15" x14ac:dyDescent="0.25"/>
  <cols>
    <col min="1" max="1" width="5.42578125" customWidth="1"/>
    <col min="2" max="2" width="15.140625" customWidth="1"/>
    <col min="3" max="3" width="12.5703125" customWidth="1"/>
    <col min="4" max="4" width="12.42578125" customWidth="1"/>
    <col min="5" max="5" width="10.140625" customWidth="1"/>
    <col min="6" max="6" width="10.28515625" customWidth="1"/>
    <col min="7" max="7" width="12.7109375" customWidth="1"/>
    <col min="8" max="8" width="9.28515625" customWidth="1"/>
    <col min="9" max="9" width="8.42578125" customWidth="1"/>
    <col min="10" max="10" width="7.85546875" customWidth="1"/>
    <col min="11" max="11" width="8" customWidth="1"/>
    <col min="12" max="12" width="8.42578125" customWidth="1"/>
    <col min="13" max="13" width="18" customWidth="1"/>
    <col min="14" max="14" width="14.7109375" customWidth="1"/>
  </cols>
  <sheetData>
    <row r="1" spans="1:15" ht="15.75" x14ac:dyDescent="0.25">
      <c r="A1" s="1"/>
      <c r="C1" s="2"/>
      <c r="D1" s="2"/>
      <c r="E1" s="2"/>
      <c r="H1" s="12" t="s">
        <v>28</v>
      </c>
      <c r="I1" s="2"/>
      <c r="J1" s="2"/>
      <c r="K1" s="2"/>
      <c r="L1" s="2"/>
    </row>
    <row r="2" spans="1:15" ht="15.75" x14ac:dyDescent="0.25">
      <c r="A2" s="1"/>
      <c r="C2" s="2"/>
      <c r="D2" s="2"/>
      <c r="E2" s="2"/>
      <c r="H2" s="12" t="s">
        <v>14</v>
      </c>
      <c r="I2" s="2"/>
      <c r="J2" s="2"/>
      <c r="K2" s="2"/>
      <c r="L2" s="2"/>
    </row>
    <row r="3" spans="1:15" ht="15.75" x14ac:dyDescent="0.25">
      <c r="A3" s="1"/>
      <c r="C3" s="2"/>
      <c r="D3" s="2"/>
      <c r="E3" s="2"/>
      <c r="H3" s="12" t="s">
        <v>12</v>
      </c>
      <c r="I3" s="2"/>
      <c r="J3" s="2"/>
      <c r="K3" s="2"/>
      <c r="L3" s="2"/>
    </row>
    <row r="4" spans="1:15" ht="15.75" x14ac:dyDescent="0.25">
      <c r="A4" s="1"/>
      <c r="C4" s="2"/>
      <c r="D4" s="2"/>
      <c r="E4" s="2"/>
      <c r="H4" s="34" t="s">
        <v>13</v>
      </c>
      <c r="I4" s="35"/>
      <c r="J4" s="35"/>
      <c r="K4" s="35"/>
      <c r="L4" s="35"/>
      <c r="M4" s="35"/>
      <c r="N4" s="35"/>
      <c r="O4" s="35"/>
    </row>
    <row r="5" spans="1:15" ht="15.75" x14ac:dyDescent="0.25">
      <c r="A5" s="1"/>
      <c r="B5" s="2"/>
      <c r="C5" s="2"/>
      <c r="D5" s="2"/>
      <c r="E5" s="2"/>
      <c r="H5" s="34" t="s">
        <v>18</v>
      </c>
      <c r="I5" s="35"/>
      <c r="J5" s="35"/>
      <c r="K5" s="35"/>
      <c r="L5" s="35"/>
      <c r="M5" s="35"/>
      <c r="N5" s="35"/>
      <c r="O5" s="35"/>
    </row>
    <row r="6" spans="1:15" ht="9.75" customHeight="1" x14ac:dyDescent="0.25">
      <c r="A6" s="1"/>
      <c r="B6" s="2"/>
      <c r="C6" s="2"/>
      <c r="D6" s="2"/>
      <c r="E6" s="2"/>
      <c r="F6" s="11"/>
      <c r="G6" s="11"/>
      <c r="H6" s="11"/>
      <c r="I6" s="11"/>
      <c r="J6" s="11"/>
      <c r="K6" s="11"/>
      <c r="L6" s="11"/>
      <c r="M6" s="11"/>
    </row>
    <row r="7" spans="1:15" s="3" customFormat="1" ht="85.5" customHeight="1" x14ac:dyDescent="0.25">
      <c r="A7" s="38" t="s">
        <v>27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5" s="4" customFormat="1" ht="12.75" x14ac:dyDescent="0.2"/>
    <row r="9" spans="1:15" s="4" customFormat="1" ht="70.5" customHeight="1" x14ac:dyDescent="0.2">
      <c r="A9" s="36" t="s">
        <v>0</v>
      </c>
      <c r="B9" s="36" t="s">
        <v>15</v>
      </c>
      <c r="C9" s="36" t="s">
        <v>1</v>
      </c>
      <c r="D9" s="36" t="s">
        <v>2</v>
      </c>
      <c r="E9" s="36" t="s">
        <v>3</v>
      </c>
      <c r="F9" s="36" t="s">
        <v>11</v>
      </c>
      <c r="G9" s="39" t="s">
        <v>4</v>
      </c>
      <c r="H9" s="41" t="s">
        <v>5</v>
      </c>
      <c r="I9" s="42"/>
      <c r="J9" s="42"/>
      <c r="K9" s="42"/>
      <c r="L9" s="43"/>
      <c r="M9" s="36" t="s">
        <v>6</v>
      </c>
      <c r="N9" s="36" t="s">
        <v>16</v>
      </c>
    </row>
    <row r="10" spans="1:15" s="4" customFormat="1" ht="27" customHeight="1" x14ac:dyDescent="0.2">
      <c r="A10" s="37"/>
      <c r="B10" s="37"/>
      <c r="C10" s="37"/>
      <c r="D10" s="37"/>
      <c r="E10" s="37"/>
      <c r="F10" s="37"/>
      <c r="G10" s="40"/>
      <c r="H10" s="8" t="s">
        <v>7</v>
      </c>
      <c r="I10" s="8">
        <v>2017</v>
      </c>
      <c r="J10" s="8">
        <v>2018</v>
      </c>
      <c r="K10" s="8">
        <v>2019</v>
      </c>
      <c r="L10" s="8">
        <v>2020</v>
      </c>
      <c r="M10" s="37"/>
      <c r="N10" s="37"/>
    </row>
    <row r="11" spans="1:15" s="4" customFormat="1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11</v>
      </c>
      <c r="M11" s="5">
        <v>12</v>
      </c>
      <c r="N11" s="13">
        <v>13</v>
      </c>
    </row>
    <row r="12" spans="1:15" s="4" customFormat="1" ht="22.5" customHeight="1" x14ac:dyDescent="0.2">
      <c r="A12" s="29" t="s">
        <v>8</v>
      </c>
      <c r="B12" s="31" t="s">
        <v>20</v>
      </c>
      <c r="C12" s="26">
        <v>2019</v>
      </c>
      <c r="D12" s="26" t="s">
        <v>22</v>
      </c>
      <c r="E12" s="23">
        <v>243717.77</v>
      </c>
      <c r="F12" s="26">
        <v>0</v>
      </c>
      <c r="G12" s="6" t="s">
        <v>9</v>
      </c>
      <c r="H12" s="9">
        <f>H14</f>
        <v>12185.93</v>
      </c>
      <c r="I12" s="9">
        <v>0</v>
      </c>
      <c r="J12" s="9">
        <f>J14</f>
        <v>4690.88</v>
      </c>
      <c r="K12" s="9">
        <f>K14</f>
        <v>7495.05</v>
      </c>
      <c r="L12" s="9">
        <f>L14</f>
        <v>0</v>
      </c>
      <c r="M12" s="9">
        <f>E12-H12</f>
        <v>231531.84</v>
      </c>
      <c r="N12" s="14"/>
    </row>
    <row r="13" spans="1:15" s="4" customFormat="1" ht="58.5" customHeight="1" x14ac:dyDescent="0.2">
      <c r="A13" s="30"/>
      <c r="B13" s="32"/>
      <c r="C13" s="27"/>
      <c r="D13" s="27"/>
      <c r="E13" s="24"/>
      <c r="F13" s="27"/>
      <c r="G13" s="6" t="s">
        <v>24</v>
      </c>
      <c r="H13" s="9">
        <f>I13+J13+K13+L13</f>
        <v>0</v>
      </c>
      <c r="I13" s="9">
        <v>0</v>
      </c>
      <c r="J13" s="9">
        <v>0</v>
      </c>
      <c r="K13" s="9">
        <v>0</v>
      </c>
      <c r="L13" s="9">
        <v>0</v>
      </c>
      <c r="M13" s="9"/>
      <c r="N13" s="6" t="s">
        <v>25</v>
      </c>
    </row>
    <row r="14" spans="1:15" s="4" customFormat="1" ht="72" customHeight="1" x14ac:dyDescent="0.2">
      <c r="A14" s="30"/>
      <c r="B14" s="33"/>
      <c r="C14" s="28"/>
      <c r="D14" s="28"/>
      <c r="E14" s="25"/>
      <c r="F14" s="28"/>
      <c r="G14" s="6" t="s">
        <v>10</v>
      </c>
      <c r="H14" s="9">
        <f>I14+J14+K14+L14</f>
        <v>12185.93</v>
      </c>
      <c r="I14" s="9">
        <v>0</v>
      </c>
      <c r="J14" s="9">
        <v>4690.88</v>
      </c>
      <c r="K14" s="9">
        <v>7495.05</v>
      </c>
      <c r="L14" s="9">
        <v>0</v>
      </c>
      <c r="M14" s="9"/>
      <c r="N14" s="6" t="s">
        <v>17</v>
      </c>
    </row>
    <row r="15" spans="1:15" s="4" customFormat="1" ht="22.5" customHeight="1" x14ac:dyDescent="0.2">
      <c r="A15" s="29" t="s">
        <v>19</v>
      </c>
      <c r="B15" s="31" t="s">
        <v>21</v>
      </c>
      <c r="C15" s="26">
        <v>2019</v>
      </c>
      <c r="D15" s="26" t="s">
        <v>23</v>
      </c>
      <c r="E15" s="23">
        <v>91731.47</v>
      </c>
      <c r="F15" s="26">
        <v>0</v>
      </c>
      <c r="G15" s="6" t="s">
        <v>9</v>
      </c>
      <c r="H15" s="9">
        <f>H17+H16</f>
        <v>4586.67</v>
      </c>
      <c r="I15" s="9">
        <f>I17+I16</f>
        <v>0</v>
      </c>
      <c r="J15" s="9">
        <f>J17+J16</f>
        <v>4034.92</v>
      </c>
      <c r="K15" s="9">
        <f>K17+K16</f>
        <v>551.75</v>
      </c>
      <c r="L15" s="9">
        <f>L17+L16</f>
        <v>0</v>
      </c>
      <c r="M15" s="9">
        <f>E15-H15</f>
        <v>87144.8</v>
      </c>
      <c r="N15" s="14"/>
    </row>
    <row r="16" spans="1:15" s="4" customFormat="1" ht="57.75" customHeight="1" x14ac:dyDescent="0.2">
      <c r="A16" s="30"/>
      <c r="B16" s="32"/>
      <c r="C16" s="27"/>
      <c r="D16" s="27"/>
      <c r="E16" s="24"/>
      <c r="F16" s="27"/>
      <c r="G16" s="6" t="s">
        <v>24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/>
      <c r="N16" s="6" t="s">
        <v>25</v>
      </c>
    </row>
    <row r="17" spans="1:14" s="4" customFormat="1" ht="92.25" customHeight="1" x14ac:dyDescent="0.2">
      <c r="A17" s="30"/>
      <c r="B17" s="33"/>
      <c r="C17" s="28"/>
      <c r="D17" s="28"/>
      <c r="E17" s="25"/>
      <c r="F17" s="28"/>
      <c r="G17" s="6" t="s">
        <v>10</v>
      </c>
      <c r="H17" s="9">
        <f>I17+J17+K17+L17</f>
        <v>4586.67</v>
      </c>
      <c r="I17" s="9">
        <v>0</v>
      </c>
      <c r="J17" s="9">
        <v>4034.92</v>
      </c>
      <c r="K17" s="9">
        <v>551.75</v>
      </c>
      <c r="L17" s="9">
        <v>0</v>
      </c>
      <c r="M17" s="9"/>
      <c r="N17" s="6" t="s">
        <v>17</v>
      </c>
    </row>
    <row r="18" spans="1:14" s="4" customFormat="1" ht="12.75" x14ac:dyDescent="0.2">
      <c r="A18" s="44" t="s">
        <v>26</v>
      </c>
      <c r="B18" s="45"/>
      <c r="C18" s="6"/>
      <c r="D18" s="6"/>
      <c r="E18" s="6"/>
      <c r="F18" s="6"/>
      <c r="G18" s="7" t="s">
        <v>7</v>
      </c>
      <c r="H18" s="10">
        <f>H19+H20</f>
        <v>16772.599999999999</v>
      </c>
      <c r="I18" s="10">
        <f>I19+I20</f>
        <v>0</v>
      </c>
      <c r="J18" s="10">
        <f>J19+J20</f>
        <v>8725.7999999999993</v>
      </c>
      <c r="K18" s="10">
        <f>K19+K20</f>
        <v>8046.8</v>
      </c>
      <c r="L18" s="10">
        <f>L19+L20</f>
        <v>0</v>
      </c>
      <c r="M18" s="9">
        <f>M12+M15</f>
        <v>318676.64</v>
      </c>
      <c r="N18" s="14"/>
    </row>
    <row r="19" spans="1:14" s="4" customFormat="1" ht="55.5" customHeight="1" x14ac:dyDescent="0.2">
      <c r="A19" s="16"/>
      <c r="B19" s="17"/>
      <c r="C19" s="18"/>
      <c r="D19" s="18"/>
      <c r="E19" s="18"/>
      <c r="F19" s="21"/>
      <c r="G19" s="15" t="s">
        <v>24</v>
      </c>
      <c r="H19" s="10">
        <f t="shared" ref="H19:L20" si="0">H13+H16</f>
        <v>0</v>
      </c>
      <c r="I19" s="10">
        <f t="shared" si="0"/>
        <v>0</v>
      </c>
      <c r="J19" s="10">
        <f t="shared" si="0"/>
        <v>0</v>
      </c>
      <c r="K19" s="10">
        <f t="shared" si="0"/>
        <v>0</v>
      </c>
      <c r="L19" s="10">
        <f t="shared" si="0"/>
        <v>0</v>
      </c>
      <c r="M19" s="9"/>
      <c r="N19" s="6" t="s">
        <v>25</v>
      </c>
    </row>
    <row r="20" spans="1:14" s="4" customFormat="1" ht="68.25" customHeight="1" x14ac:dyDescent="0.2">
      <c r="A20" s="19"/>
      <c r="B20" s="20"/>
      <c r="C20" s="20"/>
      <c r="D20" s="20"/>
      <c r="E20" s="20"/>
      <c r="F20" s="22"/>
      <c r="G20" s="15" t="s">
        <v>10</v>
      </c>
      <c r="H20" s="10">
        <f t="shared" si="0"/>
        <v>16772.599999999999</v>
      </c>
      <c r="I20" s="10">
        <f t="shared" si="0"/>
        <v>0</v>
      </c>
      <c r="J20" s="10">
        <f t="shared" si="0"/>
        <v>8725.7999999999993</v>
      </c>
      <c r="K20" s="10">
        <f t="shared" si="0"/>
        <v>8046.8</v>
      </c>
      <c r="L20" s="10">
        <f t="shared" si="0"/>
        <v>0</v>
      </c>
      <c r="M20" s="9"/>
      <c r="N20" s="6" t="s">
        <v>17</v>
      </c>
    </row>
    <row r="21" spans="1:14" s="4" customFormat="1" ht="12.75" x14ac:dyDescent="0.2"/>
  </sheetData>
  <mergeCells count="26">
    <mergeCell ref="A18:B18"/>
    <mergeCell ref="A9:A10"/>
    <mergeCell ref="B9:B10"/>
    <mergeCell ref="C9:C10"/>
    <mergeCell ref="D9:D10"/>
    <mergeCell ref="A15:A17"/>
    <mergeCell ref="B15:B17"/>
    <mergeCell ref="C15:C17"/>
    <mergeCell ref="D15:D17"/>
    <mergeCell ref="H4:O4"/>
    <mergeCell ref="N9:N10"/>
    <mergeCell ref="A7:M7"/>
    <mergeCell ref="E9:E10"/>
    <mergeCell ref="F9:F10"/>
    <mergeCell ref="G9:G10"/>
    <mergeCell ref="H9:L9"/>
    <mergeCell ref="H5:O5"/>
    <mergeCell ref="M9:M10"/>
    <mergeCell ref="E15:E17"/>
    <mergeCell ref="F15:F17"/>
    <mergeCell ref="A12:A14"/>
    <mergeCell ref="B12:B14"/>
    <mergeCell ref="C12:C14"/>
    <mergeCell ref="D12:D14"/>
    <mergeCell ref="E12:E14"/>
    <mergeCell ref="F12:F14"/>
  </mergeCells>
  <pageMargins left="0.25" right="0.25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2018-07-31T13:54:57Z</dcterms:modified>
</cp:coreProperties>
</file>