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_xlnm.Print_Area" localSheetId="0">'Приложение 5'!$A$1:$O$24</definedName>
  </definedNames>
  <calcPr fullCalcOnLoad="1"/>
</workbook>
</file>

<file path=xl/sharedStrings.xml><?xml version="1.0" encoding="utf-8"?>
<sst xmlns="http://schemas.openxmlformats.org/spreadsheetml/2006/main" count="83" uniqueCount="42">
  <si>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</si>
  <si>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</si>
  <si>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</si>
  <si>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</si>
  <si>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</si>
  <si>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</si>
  <si>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</si>
  <si>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</si>
  <si>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</si>
  <si>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</si>
  <si>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</si>
  <si>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2018 год</t>
  </si>
  <si>
    <t>утвержденной постановлением Администрации городского округа Домодедово</t>
  </si>
  <si>
    <t>2019 год</t>
  </si>
  <si>
    <t>2020 год</t>
  </si>
  <si>
    <t>2021 год</t>
  </si>
  <si>
    <t>Управление ЖКХ</t>
  </si>
  <si>
    <t>2022 год</t>
  </si>
  <si>
    <t xml:space="preserve">«Содержание и развитие инженерной инфраструктуры и </t>
  </si>
  <si>
    <t xml:space="preserve">энергоэффективности на  территории городского округа Домодедово» </t>
  </si>
  <si>
    <t xml:space="preserve">на 2018-2022 годы, </t>
  </si>
  <si>
    <t>Строительство канализационной насосной станции, микрорайон Западный, ул.Текстильщиков</t>
  </si>
  <si>
    <t>Строительство очистных сооружений мкр. Западный, ГПЗ "Константиново"</t>
  </si>
  <si>
    <t>4 500 м3/сут.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</si>
  <si>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</si>
  <si>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</si>
  <si>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</si>
  <si>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</si>
  <si>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Профинансировано на 01.01.2018,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</si>
  <si>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</si>
  <si>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</si>
  <si>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«Строительство очистных сооружений микрорайон Западный, ГПЗ "Константиново»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</si>
  <si>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«Строительство канализационной насосной станции, микрорайон Западный, ул.Текстильщиков» подпрограммы 2 «Очистка сточных вод на территории городского округа Домодедово» муниципальной программы «Содержание и развитие инженерной инфраструктуры и энергоэффективности на  территории городского округа Домодедово» на 2018-2022 годы </t>
  </si>
  <si>
    <t>3000 м3/сут.</t>
  </si>
  <si>
    <t>2015-2019</t>
  </si>
  <si>
    <t xml:space="preserve">Приложение № 1 к Постановлению Администрации г.о.Домодедово </t>
  </si>
  <si>
    <t xml:space="preserve">"Приложение №5 к муниципальной программе </t>
  </si>
  <si>
    <t>от 19.12. 2017 № 4305</t>
  </si>
  <si>
    <t>"</t>
  </si>
  <si>
    <t xml:space="preserve">"Приложение №6 к муниципальной программе </t>
  </si>
  <si>
    <t xml:space="preserve">Приложение № 2 к Постановлению Администрации г.о. Домодедово </t>
  </si>
  <si>
    <t>от 10.07.2019 № 1478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</si>
</sst>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 locked="0"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97" fontId="6" fillId="0" borderId="0" xfId="0" applyNumberFormat="1" applyFont="1" applyFill="1" applyAlignment="1">
      <alignment horizontal="left"/>
    </xf>
    <xf numFmtId="197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197" fontId="6" fillId="0" borderId="0" xfId="0" applyNumberFormat="1" applyFont="1" applyFill="1" applyAlignment="1">
      <alignment/>
    </xf>
    <xf numFmtId="197" fontId="0" fillId="0" borderId="0" xfId="0" applyNumberFormat="1" applyFill="1" applyAlignment="1">
      <alignment horizontal="right"/>
    </xf>
    <xf numFmtId="197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6" fontId="1" fillId="0" borderId="11" xfId="43" applyFont="1" applyFill="1" applyBorder="1" applyAlignment="1">
      <alignment horizontal="center" vertical="top" wrapText="1"/>
    </xf>
    <xf numFmtId="186" fontId="1" fillId="0" borderId="12" xfId="43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197" fontId="6" fillId="0" borderId="0" xfId="0" applyNumberFormat="1" applyFont="1" applyFill="1" applyAlignment="1">
      <alignment horizontal="left"/>
    </xf>
    <xf numFmtId="0" fontId="4" fillId="0" borderId="14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86" fontId="1" fillId="0" borderId="10" xfId="43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ronovaln.DOMOD\AppData\Local\Microsoft\Windows\Temporary%20Internet%20Files\Content.Outlook\7H22J8UE\&#1055;&#1088;&#1086;&#1075;&#1088;&#1072;&#1084;&#1084;&#1072;%2010.0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программы"/>
      <sheetName val="Паспорт подпрограмм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</sheetNames>
    <sheetDataSet>
      <sheetData sheetId="4">
        <row r="109">
          <cell r="H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421875" style="5" customWidth="1"/>
    <col min="2" max="2" width="19.57421875" style="5" customWidth="1"/>
    <col min="3" max="3" width="15.28125" style="5" customWidth="1"/>
    <col min="4" max="4" width="16.8515625" style="5" customWidth="1"/>
    <col min="5" max="6" width="12.8515625" style="5" customWidth="1"/>
    <col min="7" max="7" width="18.140625" style="5" customWidth="1"/>
    <col min="8" max="8" width="13.00390625" style="14" customWidth="1"/>
    <col min="9" max="13" width="11.57421875" style="14" customWidth="1"/>
    <col min="14" max="14" width="15.00390625" style="5" customWidth="1"/>
    <col min="15" max="15" width="14.00390625" style="5" customWidth="1"/>
    <col min="16" max="16384" width="9.140625" style="5" customWidth="1"/>
  </cols>
  <sheetData>
    <row r="1" spans="1:15" ht="15">
      <c r="A1" s="20"/>
      <c r="B1" s="4"/>
      <c r="D1" s="4"/>
      <c r="E1" s="21"/>
      <c r="F1" s="22"/>
      <c r="G1" s="3"/>
      <c r="J1" s="23" t="s">
        <v>35</v>
      </c>
      <c r="K1" s="15"/>
      <c r="M1" s="16"/>
      <c r="N1" s="2"/>
      <c r="O1" s="24"/>
    </row>
    <row r="2" spans="1:15" ht="15">
      <c r="A2" s="20"/>
      <c r="B2" s="4"/>
      <c r="D2" s="4"/>
      <c r="E2" s="21"/>
      <c r="F2" s="22"/>
      <c r="G2" s="3"/>
      <c r="J2" s="23" t="s">
        <v>41</v>
      </c>
      <c r="K2" s="15"/>
      <c r="M2" s="16"/>
      <c r="N2" s="2"/>
      <c r="O2" s="24"/>
    </row>
    <row r="3" spans="1:15" ht="15">
      <c r="A3" s="20"/>
      <c r="B3" s="4"/>
      <c r="D3" s="4"/>
      <c r="E3" s="21"/>
      <c r="F3" s="22"/>
      <c r="G3" s="3"/>
      <c r="J3" s="25" t="s">
        <v>36</v>
      </c>
      <c r="K3" s="26"/>
      <c r="L3" s="27"/>
      <c r="M3" s="16"/>
      <c r="N3" s="2"/>
      <c r="O3" s="24"/>
    </row>
    <row r="4" spans="1:15" ht="15">
      <c r="A4" s="20"/>
      <c r="B4" s="4"/>
      <c r="D4" s="4"/>
      <c r="E4" s="21"/>
      <c r="F4" s="22"/>
      <c r="G4" s="3"/>
      <c r="J4" s="8" t="s">
        <v>18</v>
      </c>
      <c r="K4" s="8"/>
      <c r="L4" s="8"/>
      <c r="M4" s="7"/>
      <c r="N4" s="2"/>
      <c r="O4" s="2"/>
    </row>
    <row r="5" spans="1:15" ht="15">
      <c r="A5" s="20"/>
      <c r="B5" s="4"/>
      <c r="D5" s="4"/>
      <c r="E5" s="21"/>
      <c r="F5" s="22"/>
      <c r="G5" s="3"/>
      <c r="J5" s="8" t="s">
        <v>19</v>
      </c>
      <c r="K5" s="8"/>
      <c r="L5" s="8"/>
      <c r="M5" s="7"/>
      <c r="N5" s="2"/>
      <c r="O5" s="24"/>
    </row>
    <row r="6" spans="1:15" ht="15" customHeight="1">
      <c r="A6" s="20"/>
      <c r="B6" s="4"/>
      <c r="D6" s="4"/>
      <c r="E6" s="21"/>
      <c r="F6" s="22"/>
      <c r="G6" s="3"/>
      <c r="J6" s="50" t="s">
        <v>20</v>
      </c>
      <c r="K6" s="50"/>
      <c r="L6" s="50"/>
      <c r="M6" s="50"/>
      <c r="N6" s="50"/>
      <c r="O6" s="50"/>
    </row>
    <row r="7" spans="1:15" ht="15" customHeight="1">
      <c r="A7" s="20"/>
      <c r="B7" s="4"/>
      <c r="D7" s="4"/>
      <c r="E7" s="21"/>
      <c r="F7" s="22"/>
      <c r="G7" s="3"/>
      <c r="J7" s="8" t="s">
        <v>12</v>
      </c>
      <c r="K7" s="8"/>
      <c r="L7" s="8"/>
      <c r="M7" s="7"/>
      <c r="N7" s="2"/>
      <c r="O7" s="24"/>
    </row>
    <row r="8" spans="1:15" ht="15.75" customHeight="1">
      <c r="A8" s="20"/>
      <c r="B8" s="6"/>
      <c r="C8" s="1"/>
      <c r="D8" s="6"/>
      <c r="E8" s="1"/>
      <c r="F8" s="22"/>
      <c r="G8" s="3"/>
      <c r="J8" s="49" t="s">
        <v>37</v>
      </c>
      <c r="K8" s="49"/>
      <c r="L8" s="49"/>
      <c r="M8" s="49"/>
      <c r="N8" s="49"/>
      <c r="O8" s="49"/>
    </row>
    <row r="9" spans="6:14" s="28" customFormat="1" ht="9.75" customHeight="1">
      <c r="F9" s="29"/>
      <c r="G9" s="29"/>
      <c r="H9" s="30"/>
      <c r="I9" s="30"/>
      <c r="J9" s="30"/>
      <c r="K9" s="30"/>
      <c r="L9" s="30"/>
      <c r="M9" s="30"/>
      <c r="N9" s="31"/>
    </row>
    <row r="10" spans="1:15" s="32" customFormat="1" ht="57.7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4" ht="10.5" customHeight="1">
      <c r="A11" s="17"/>
      <c r="B11" s="17"/>
      <c r="C11" s="17"/>
      <c r="D11" s="17"/>
      <c r="E11" s="17"/>
      <c r="F11" s="17"/>
      <c r="G11" s="17"/>
      <c r="H11" s="33"/>
      <c r="I11" s="33"/>
      <c r="J11" s="33"/>
      <c r="K11" s="33"/>
      <c r="L11" s="33"/>
      <c r="M11" s="33"/>
      <c r="N11" s="17"/>
    </row>
    <row r="12" spans="1:15" ht="60.75" customHeight="1">
      <c r="A12" s="47" t="s">
        <v>7</v>
      </c>
      <c r="B12" s="39" t="s">
        <v>24</v>
      </c>
      <c r="C12" s="39" t="s">
        <v>25</v>
      </c>
      <c r="D12" s="39" t="s">
        <v>26</v>
      </c>
      <c r="E12" s="39" t="s">
        <v>27</v>
      </c>
      <c r="F12" s="39" t="s">
        <v>28</v>
      </c>
      <c r="G12" s="45" t="s">
        <v>6</v>
      </c>
      <c r="H12" s="60" t="s">
        <v>29</v>
      </c>
      <c r="I12" s="61"/>
      <c r="J12" s="61"/>
      <c r="K12" s="61"/>
      <c r="L12" s="61"/>
      <c r="M12" s="62"/>
      <c r="N12" s="47" t="s">
        <v>8</v>
      </c>
      <c r="O12" s="39" t="s">
        <v>30</v>
      </c>
    </row>
    <row r="13" spans="1:15" ht="62.25" customHeight="1">
      <c r="A13" s="47"/>
      <c r="B13" s="40"/>
      <c r="C13" s="40"/>
      <c r="D13" s="40"/>
      <c r="E13" s="40"/>
      <c r="F13" s="40"/>
      <c r="G13" s="46"/>
      <c r="H13" s="12" t="s">
        <v>0</v>
      </c>
      <c r="I13" s="12" t="s">
        <v>11</v>
      </c>
      <c r="J13" s="12" t="s">
        <v>13</v>
      </c>
      <c r="K13" s="12" t="s">
        <v>14</v>
      </c>
      <c r="L13" s="12" t="s">
        <v>15</v>
      </c>
      <c r="M13" s="12" t="s">
        <v>17</v>
      </c>
      <c r="N13" s="47"/>
      <c r="O13" s="40"/>
    </row>
    <row r="14" spans="1:15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</row>
    <row r="15" spans="1:15" ht="12.75" customHeight="1">
      <c r="A15" s="47" t="s">
        <v>4</v>
      </c>
      <c r="B15" s="48" t="s">
        <v>22</v>
      </c>
      <c r="C15" s="47" t="s">
        <v>34</v>
      </c>
      <c r="D15" s="47" t="s">
        <v>33</v>
      </c>
      <c r="E15" s="13">
        <f>SUM(E16:E19)</f>
        <v>139422.2</v>
      </c>
      <c r="F15" s="13">
        <f>SUM(F16:F19)</f>
        <v>76515.1</v>
      </c>
      <c r="G15" s="34" t="s">
        <v>3</v>
      </c>
      <c r="H15" s="11">
        <f aca="true" t="shared" si="0" ref="H15:M15">SUM(H16:H19)</f>
        <v>62907.1</v>
      </c>
      <c r="I15" s="11">
        <f t="shared" si="0"/>
        <v>62907.1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0">
        <f>E15-F15-H15</f>
        <v>0</v>
      </c>
      <c r="O15" s="41" t="s">
        <v>16</v>
      </c>
    </row>
    <row r="16" spans="1:15" ht="42.75" customHeight="1">
      <c r="A16" s="47"/>
      <c r="B16" s="48"/>
      <c r="C16" s="47"/>
      <c r="D16" s="47"/>
      <c r="E16" s="13">
        <v>0</v>
      </c>
      <c r="F16" s="13">
        <v>0</v>
      </c>
      <c r="G16" s="34" t="s">
        <v>1</v>
      </c>
      <c r="H16" s="10">
        <f>SUM(I16:M16)</f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aca="true" t="shared" si="1" ref="N16:N24">E16-F16-H16</f>
        <v>0</v>
      </c>
      <c r="O16" s="42"/>
    </row>
    <row r="17" spans="1:15" ht="30.75" customHeight="1">
      <c r="A17" s="47"/>
      <c r="B17" s="48"/>
      <c r="C17" s="47"/>
      <c r="D17" s="47"/>
      <c r="E17" s="13">
        <v>0</v>
      </c>
      <c r="F17" s="13">
        <v>0</v>
      </c>
      <c r="G17" s="34" t="s">
        <v>5</v>
      </c>
      <c r="H17" s="10">
        <f>SUM(I17:M17)</f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1"/>
        <v>0</v>
      </c>
      <c r="O17" s="42"/>
    </row>
    <row r="18" spans="1:15" ht="38.25" customHeight="1">
      <c r="A18" s="47"/>
      <c r="B18" s="48"/>
      <c r="C18" s="47"/>
      <c r="D18" s="47"/>
      <c r="E18" s="13">
        <f>F18+H18</f>
        <v>139422.2</v>
      </c>
      <c r="F18" s="13">
        <v>76515.1</v>
      </c>
      <c r="G18" s="34" t="s">
        <v>10</v>
      </c>
      <c r="H18" s="10">
        <f>SUM(I18:M18)</f>
        <v>62907.1</v>
      </c>
      <c r="I18" s="10">
        <v>62907.1</v>
      </c>
      <c r="J18" s="10">
        <f>'[1]Приложение 4'!H109</f>
        <v>0</v>
      </c>
      <c r="K18" s="10">
        <v>0</v>
      </c>
      <c r="L18" s="10">
        <v>0</v>
      </c>
      <c r="M18" s="10">
        <v>0</v>
      </c>
      <c r="N18" s="10">
        <f t="shared" si="1"/>
        <v>0</v>
      </c>
      <c r="O18" s="42"/>
    </row>
    <row r="19" spans="1:15" ht="15">
      <c r="A19" s="47"/>
      <c r="B19" s="48"/>
      <c r="C19" s="47"/>
      <c r="D19" s="47"/>
      <c r="E19" s="13">
        <v>0</v>
      </c>
      <c r="F19" s="13">
        <v>0</v>
      </c>
      <c r="G19" s="34" t="s">
        <v>2</v>
      </c>
      <c r="H19" s="10">
        <f>SUM(I19:M19)</f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1"/>
        <v>0</v>
      </c>
      <c r="O19" s="43"/>
    </row>
    <row r="20" spans="1:15" ht="15" customHeight="1">
      <c r="A20" s="51" t="s">
        <v>9</v>
      </c>
      <c r="B20" s="52"/>
      <c r="C20" s="52"/>
      <c r="D20" s="53"/>
      <c r="E20" s="35">
        <f aca="true" t="shared" si="2" ref="E20:F24">E15</f>
        <v>139422.2</v>
      </c>
      <c r="F20" s="35">
        <f t="shared" si="2"/>
        <v>76515.1</v>
      </c>
      <c r="G20" s="19" t="s">
        <v>0</v>
      </c>
      <c r="H20" s="18">
        <f aca="true" t="shared" si="3" ref="H20:M20">H15</f>
        <v>62907.1</v>
      </c>
      <c r="I20" s="18">
        <f t="shared" si="3"/>
        <v>62907.1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37">
        <f>E20-F20-H20</f>
        <v>0</v>
      </c>
      <c r="O20" s="36"/>
    </row>
    <row r="21" spans="1:15" ht="27.75" customHeight="1">
      <c r="A21" s="54"/>
      <c r="B21" s="55"/>
      <c r="C21" s="55"/>
      <c r="D21" s="56"/>
      <c r="E21" s="35">
        <f t="shared" si="2"/>
        <v>0</v>
      </c>
      <c r="F21" s="35">
        <f t="shared" si="2"/>
        <v>0</v>
      </c>
      <c r="G21" s="19" t="s">
        <v>1</v>
      </c>
      <c r="H21" s="18">
        <f aca="true" t="shared" si="4" ref="H21:M21">H16</f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37">
        <f t="shared" si="1"/>
        <v>0</v>
      </c>
      <c r="O21" s="36"/>
    </row>
    <row r="22" spans="1:15" ht="28.5" customHeight="1">
      <c r="A22" s="54"/>
      <c r="B22" s="55"/>
      <c r="C22" s="55"/>
      <c r="D22" s="56"/>
      <c r="E22" s="35">
        <f t="shared" si="2"/>
        <v>0</v>
      </c>
      <c r="F22" s="35">
        <f t="shared" si="2"/>
        <v>0</v>
      </c>
      <c r="G22" s="19" t="s">
        <v>5</v>
      </c>
      <c r="H22" s="18">
        <f aca="true" t="shared" si="5" ref="H22:M22">H17</f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37">
        <f t="shared" si="1"/>
        <v>0</v>
      </c>
      <c r="O22" s="36"/>
    </row>
    <row r="23" spans="1:15" ht="38.25">
      <c r="A23" s="54"/>
      <c r="B23" s="55"/>
      <c r="C23" s="55"/>
      <c r="D23" s="56"/>
      <c r="E23" s="35">
        <f t="shared" si="2"/>
        <v>139422.2</v>
      </c>
      <c r="F23" s="35">
        <f t="shared" si="2"/>
        <v>76515.1</v>
      </c>
      <c r="G23" s="19" t="s">
        <v>10</v>
      </c>
      <c r="H23" s="18">
        <f aca="true" t="shared" si="6" ref="H23:M23">H18</f>
        <v>62907.1</v>
      </c>
      <c r="I23" s="18">
        <f t="shared" si="6"/>
        <v>62907.1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37">
        <f t="shared" si="1"/>
        <v>0</v>
      </c>
      <c r="O23" s="36"/>
    </row>
    <row r="24" spans="1:15" ht="14.25">
      <c r="A24" s="57"/>
      <c r="B24" s="58"/>
      <c r="C24" s="58"/>
      <c r="D24" s="59"/>
      <c r="E24" s="35">
        <f t="shared" si="2"/>
        <v>0</v>
      </c>
      <c r="F24" s="35">
        <f t="shared" si="2"/>
        <v>0</v>
      </c>
      <c r="G24" s="19" t="s">
        <v>2</v>
      </c>
      <c r="H24" s="18">
        <f aca="true" t="shared" si="7" ref="H24:M24">H19</f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37">
        <f t="shared" si="1"/>
        <v>0</v>
      </c>
      <c r="O24" s="36"/>
    </row>
    <row r="25" ht="12.75">
      <c r="O25" s="38" t="s">
        <v>38</v>
      </c>
    </row>
  </sheetData>
  <sheetProtection/>
  <mergeCells count="19">
    <mergeCell ref="J8:O8"/>
    <mergeCell ref="J6:O6"/>
    <mergeCell ref="A20:D24"/>
    <mergeCell ref="H12:M12"/>
    <mergeCell ref="C12:C13"/>
    <mergeCell ref="D12:D13"/>
    <mergeCell ref="A15:A19"/>
    <mergeCell ref="A12:A13"/>
    <mergeCell ref="B12:B13"/>
    <mergeCell ref="E12:E13"/>
    <mergeCell ref="O12:O13"/>
    <mergeCell ref="O15:O19"/>
    <mergeCell ref="A10:O10"/>
    <mergeCell ref="F12:F13"/>
    <mergeCell ref="G12:G13"/>
    <mergeCell ref="N12:N13"/>
    <mergeCell ref="B15:B19"/>
    <mergeCell ref="C15:C19"/>
    <mergeCell ref="D15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5.421875" style="5" customWidth="1"/>
    <col min="2" max="2" width="19.57421875" style="5" customWidth="1"/>
    <col min="3" max="3" width="15.28125" style="5" customWidth="1"/>
    <col min="4" max="4" width="16.8515625" style="5" customWidth="1"/>
    <col min="5" max="6" width="12.8515625" style="5" customWidth="1"/>
    <col min="7" max="7" width="22.140625" style="5" customWidth="1"/>
    <col min="8" max="8" width="13.00390625" style="14" customWidth="1"/>
    <col min="9" max="13" width="11.57421875" style="14" customWidth="1"/>
    <col min="14" max="14" width="15.00390625" style="5" customWidth="1"/>
    <col min="15" max="15" width="14.00390625" style="5" customWidth="1"/>
    <col min="16" max="16384" width="9.140625" style="5" customWidth="1"/>
  </cols>
  <sheetData>
    <row r="1" spans="1:15" ht="15">
      <c r="A1" s="20"/>
      <c r="B1" s="4"/>
      <c r="D1" s="4"/>
      <c r="E1" s="21"/>
      <c r="F1" s="22"/>
      <c r="G1" s="3"/>
      <c r="J1" s="23" t="s">
        <v>40</v>
      </c>
      <c r="K1" s="15"/>
      <c r="M1" s="16"/>
      <c r="N1" s="2"/>
      <c r="O1" s="24"/>
    </row>
    <row r="2" spans="1:15" ht="15">
      <c r="A2" s="20"/>
      <c r="B2" s="4"/>
      <c r="D2" s="4"/>
      <c r="E2" s="21"/>
      <c r="F2" s="22"/>
      <c r="G2" s="3"/>
      <c r="J2" s="23" t="s">
        <v>41</v>
      </c>
      <c r="K2" s="15"/>
      <c r="M2" s="16"/>
      <c r="N2" s="2"/>
      <c r="O2" s="24"/>
    </row>
    <row r="3" spans="1:15" ht="15">
      <c r="A3" s="20"/>
      <c r="B3" s="4"/>
      <c r="D3" s="4"/>
      <c r="E3" s="21"/>
      <c r="F3" s="22"/>
      <c r="G3" s="3"/>
      <c r="J3" s="25" t="s">
        <v>39</v>
      </c>
      <c r="K3" s="26"/>
      <c r="L3" s="27"/>
      <c r="M3" s="16"/>
      <c r="N3" s="2"/>
      <c r="O3" s="24"/>
    </row>
    <row r="4" spans="1:15" ht="15">
      <c r="A4" s="20"/>
      <c r="B4" s="4"/>
      <c r="D4" s="4"/>
      <c r="E4" s="21"/>
      <c r="F4" s="22"/>
      <c r="G4" s="3"/>
      <c r="J4" s="8" t="s">
        <v>18</v>
      </c>
      <c r="K4" s="8"/>
      <c r="L4" s="8"/>
      <c r="M4" s="7"/>
      <c r="N4" s="2"/>
      <c r="O4" s="2"/>
    </row>
    <row r="5" spans="1:15" ht="15" customHeight="1">
      <c r="A5" s="20"/>
      <c r="B5" s="4"/>
      <c r="D5" s="4"/>
      <c r="E5" s="21"/>
      <c r="F5" s="22"/>
      <c r="G5" s="3"/>
      <c r="J5" s="8" t="s">
        <v>19</v>
      </c>
      <c r="K5" s="8"/>
      <c r="L5" s="8"/>
      <c r="M5" s="7"/>
      <c r="N5" s="2"/>
      <c r="O5" s="24"/>
    </row>
    <row r="6" spans="1:15" ht="15" customHeight="1">
      <c r="A6" s="20"/>
      <c r="B6" s="4"/>
      <c r="D6" s="4"/>
      <c r="E6" s="21"/>
      <c r="F6" s="22"/>
      <c r="G6" s="3"/>
      <c r="J6" s="50" t="s">
        <v>20</v>
      </c>
      <c r="K6" s="50"/>
      <c r="L6" s="50"/>
      <c r="M6" s="50"/>
      <c r="N6" s="50"/>
      <c r="O6" s="50"/>
    </row>
    <row r="7" spans="1:15" ht="15.75" customHeight="1">
      <c r="A7" s="20"/>
      <c r="B7" s="6"/>
      <c r="C7" s="1"/>
      <c r="D7" s="6"/>
      <c r="E7" s="1"/>
      <c r="F7" s="22"/>
      <c r="G7" s="3"/>
      <c r="J7" s="8" t="s">
        <v>12</v>
      </c>
      <c r="K7" s="8"/>
      <c r="L7" s="8"/>
      <c r="M7" s="7"/>
      <c r="N7" s="2"/>
      <c r="O7" s="24"/>
    </row>
    <row r="8" spans="6:15" s="28" customFormat="1" ht="15" customHeight="1">
      <c r="F8" s="29"/>
      <c r="G8" s="29"/>
      <c r="H8" s="30"/>
      <c r="I8" s="30"/>
      <c r="J8" s="49" t="s">
        <v>37</v>
      </c>
      <c r="K8" s="49"/>
      <c r="L8" s="49"/>
      <c r="M8" s="49"/>
      <c r="N8" s="49"/>
      <c r="O8" s="49"/>
    </row>
    <row r="9" spans="1:15" s="32" customFormat="1" ht="57.75" customHeight="1">
      <c r="A9" s="44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4" ht="10.5" customHeight="1">
      <c r="A10" s="17"/>
      <c r="B10" s="17"/>
      <c r="C10" s="17"/>
      <c r="D10" s="17"/>
      <c r="E10" s="17"/>
      <c r="F10" s="17"/>
      <c r="G10" s="17"/>
      <c r="H10" s="33"/>
      <c r="I10" s="33"/>
      <c r="J10" s="33"/>
      <c r="K10" s="33"/>
      <c r="L10" s="33"/>
      <c r="M10" s="33"/>
      <c r="N10" s="17"/>
    </row>
    <row r="11" spans="1:15" ht="60.75" customHeight="1">
      <c r="A11" s="47" t="s">
        <v>7</v>
      </c>
      <c r="B11" s="47" t="s">
        <v>24</v>
      </c>
      <c r="C11" s="47" t="s">
        <v>25</v>
      </c>
      <c r="D11" s="47" t="s">
        <v>26</v>
      </c>
      <c r="E11" s="47" t="s">
        <v>27</v>
      </c>
      <c r="F11" s="47" t="s">
        <v>28</v>
      </c>
      <c r="G11" s="63" t="s">
        <v>6</v>
      </c>
      <c r="H11" s="47" t="s">
        <v>29</v>
      </c>
      <c r="I11" s="47"/>
      <c r="J11" s="47"/>
      <c r="K11" s="47"/>
      <c r="L11" s="47"/>
      <c r="M11" s="47"/>
      <c r="N11" s="47" t="s">
        <v>8</v>
      </c>
      <c r="O11" s="47" t="s">
        <v>30</v>
      </c>
    </row>
    <row r="12" spans="1:15" ht="62.25" customHeight="1">
      <c r="A12" s="47"/>
      <c r="B12" s="47"/>
      <c r="C12" s="47"/>
      <c r="D12" s="47"/>
      <c r="E12" s="47"/>
      <c r="F12" s="47"/>
      <c r="G12" s="63"/>
      <c r="H12" s="12" t="s">
        <v>0</v>
      </c>
      <c r="I12" s="12" t="s">
        <v>11</v>
      </c>
      <c r="J12" s="12" t="s">
        <v>13</v>
      </c>
      <c r="K12" s="12" t="s">
        <v>14</v>
      </c>
      <c r="L12" s="12" t="s">
        <v>15</v>
      </c>
      <c r="M12" s="12" t="s">
        <v>17</v>
      </c>
      <c r="N12" s="47"/>
      <c r="O12" s="47"/>
    </row>
    <row r="13" spans="1:15" ht="1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13</v>
      </c>
    </row>
    <row r="14" spans="1:15" ht="13.5" customHeight="1">
      <c r="A14" s="47" t="s">
        <v>4</v>
      </c>
      <c r="B14" s="48" t="s">
        <v>21</v>
      </c>
      <c r="C14" s="47">
        <v>2019</v>
      </c>
      <c r="D14" s="47" t="s">
        <v>23</v>
      </c>
      <c r="E14" s="13">
        <f>SUM(E15:E18)</f>
        <v>53268</v>
      </c>
      <c r="F14" s="13">
        <f>SUM(F15:F18)</f>
        <v>0</v>
      </c>
      <c r="G14" s="34" t="s">
        <v>3</v>
      </c>
      <c r="H14" s="11">
        <f aca="true" t="shared" si="0" ref="H14:M14">SUM(H15:H18)</f>
        <v>53268</v>
      </c>
      <c r="I14" s="11">
        <f t="shared" si="0"/>
        <v>18668</v>
      </c>
      <c r="J14" s="11">
        <f t="shared" si="0"/>
        <v>34600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0">
        <f>E14-F14-H14</f>
        <v>0</v>
      </c>
      <c r="O14" s="41" t="s">
        <v>16</v>
      </c>
    </row>
    <row r="15" spans="1:15" ht="25.5" customHeight="1">
      <c r="A15" s="47"/>
      <c r="B15" s="48"/>
      <c r="C15" s="47"/>
      <c r="D15" s="47"/>
      <c r="E15" s="13">
        <v>0</v>
      </c>
      <c r="F15" s="13">
        <v>0</v>
      </c>
      <c r="G15" s="34" t="s">
        <v>1</v>
      </c>
      <c r="H15" s="11">
        <f>SUM(I15:M15)</f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>E15-F15-H15</f>
        <v>0</v>
      </c>
      <c r="O15" s="42"/>
    </row>
    <row r="16" spans="1:15" ht="25.5" customHeight="1">
      <c r="A16" s="47"/>
      <c r="B16" s="48"/>
      <c r="C16" s="47"/>
      <c r="D16" s="47"/>
      <c r="E16" s="13">
        <v>0</v>
      </c>
      <c r="F16" s="13">
        <v>0</v>
      </c>
      <c r="G16" s="34" t="s">
        <v>5</v>
      </c>
      <c r="H16" s="11">
        <f>SUM(I16:M16)</f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>E16-F16-H16</f>
        <v>0</v>
      </c>
      <c r="O16" s="42"/>
    </row>
    <row r="17" spans="1:15" ht="38.25">
      <c r="A17" s="47"/>
      <c r="B17" s="48"/>
      <c r="C17" s="47"/>
      <c r="D17" s="47"/>
      <c r="E17" s="9">
        <f>H17</f>
        <v>53268</v>
      </c>
      <c r="F17" s="13">
        <v>0</v>
      </c>
      <c r="G17" s="34" t="s">
        <v>10</v>
      </c>
      <c r="H17" s="11">
        <f>SUM(I17:M17)</f>
        <v>53268</v>
      </c>
      <c r="I17" s="10">
        <v>18668</v>
      </c>
      <c r="J17" s="10">
        <v>34600</v>
      </c>
      <c r="K17" s="10">
        <v>0</v>
      </c>
      <c r="L17" s="10">
        <v>0</v>
      </c>
      <c r="M17" s="10">
        <v>0</v>
      </c>
      <c r="N17" s="10">
        <f>E17-F17-H17</f>
        <v>0</v>
      </c>
      <c r="O17" s="42"/>
    </row>
    <row r="18" spans="1:15" ht="15">
      <c r="A18" s="47"/>
      <c r="B18" s="48"/>
      <c r="C18" s="47"/>
      <c r="D18" s="47"/>
      <c r="E18" s="13">
        <v>0</v>
      </c>
      <c r="F18" s="13">
        <v>0</v>
      </c>
      <c r="G18" s="34" t="s">
        <v>2</v>
      </c>
      <c r="H18" s="11">
        <f>SUM(I18:M18)</f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>E18-F18-H18</f>
        <v>0</v>
      </c>
      <c r="O18" s="43"/>
    </row>
    <row r="19" spans="1:15" ht="15" customHeight="1">
      <c r="A19" s="64" t="s">
        <v>9</v>
      </c>
      <c r="B19" s="64"/>
      <c r="C19" s="64"/>
      <c r="D19" s="64"/>
      <c r="E19" s="35">
        <f>E14</f>
        <v>53268</v>
      </c>
      <c r="F19" s="35">
        <f>F14</f>
        <v>0</v>
      </c>
      <c r="G19" s="19" t="s">
        <v>0</v>
      </c>
      <c r="H19" s="18">
        <f aca="true" t="shared" si="1" ref="H19:N19">H14</f>
        <v>53268</v>
      </c>
      <c r="I19" s="18">
        <f t="shared" si="1"/>
        <v>18668</v>
      </c>
      <c r="J19" s="18">
        <f t="shared" si="1"/>
        <v>34600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36"/>
    </row>
    <row r="20" spans="1:15" ht="27.75" customHeight="1">
      <c r="A20" s="64"/>
      <c r="B20" s="64"/>
      <c r="C20" s="64"/>
      <c r="D20" s="64"/>
      <c r="E20" s="35">
        <f aca="true" t="shared" si="2" ref="E20:F23">E15</f>
        <v>0</v>
      </c>
      <c r="F20" s="35">
        <f t="shared" si="2"/>
        <v>0</v>
      </c>
      <c r="G20" s="19" t="s">
        <v>1</v>
      </c>
      <c r="H20" s="18">
        <f aca="true" t="shared" si="3" ref="H20:N20">H15</f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36"/>
    </row>
    <row r="21" spans="1:15" ht="28.5" customHeight="1">
      <c r="A21" s="64"/>
      <c r="B21" s="64"/>
      <c r="C21" s="64"/>
      <c r="D21" s="64"/>
      <c r="E21" s="35">
        <f t="shared" si="2"/>
        <v>0</v>
      </c>
      <c r="F21" s="35">
        <f t="shared" si="2"/>
        <v>0</v>
      </c>
      <c r="G21" s="19" t="s">
        <v>5</v>
      </c>
      <c r="H21" s="18">
        <f aca="true" t="shared" si="4" ref="H21:N21">H16</f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36"/>
    </row>
    <row r="22" spans="1:15" ht="38.25">
      <c r="A22" s="64"/>
      <c r="B22" s="64"/>
      <c r="C22" s="64"/>
      <c r="D22" s="64"/>
      <c r="E22" s="35">
        <f t="shared" si="2"/>
        <v>53268</v>
      </c>
      <c r="F22" s="35">
        <f t="shared" si="2"/>
        <v>0</v>
      </c>
      <c r="G22" s="19" t="s">
        <v>10</v>
      </c>
      <c r="H22" s="18">
        <f aca="true" t="shared" si="5" ref="H22:N22">H17</f>
        <v>53268</v>
      </c>
      <c r="I22" s="18">
        <f t="shared" si="5"/>
        <v>18668</v>
      </c>
      <c r="J22" s="18">
        <f t="shared" si="5"/>
        <v>34600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36"/>
    </row>
    <row r="23" spans="1:15" ht="14.25">
      <c r="A23" s="64"/>
      <c r="B23" s="64"/>
      <c r="C23" s="64"/>
      <c r="D23" s="64"/>
      <c r="E23" s="35">
        <f t="shared" si="2"/>
        <v>0</v>
      </c>
      <c r="F23" s="35">
        <f t="shared" si="2"/>
        <v>0</v>
      </c>
      <c r="G23" s="19" t="s">
        <v>2</v>
      </c>
      <c r="H23" s="18">
        <f aca="true" t="shared" si="6" ref="H23:N23">H18</f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36"/>
    </row>
    <row r="24" ht="12.75">
      <c r="O24" s="38" t="s">
        <v>38</v>
      </c>
    </row>
  </sheetData>
  <sheetProtection/>
  <mergeCells count="19">
    <mergeCell ref="H11:M11"/>
    <mergeCell ref="A9:O9"/>
    <mergeCell ref="O14:O18"/>
    <mergeCell ref="A19:D23"/>
    <mergeCell ref="A14:A18"/>
    <mergeCell ref="B14:B18"/>
    <mergeCell ref="C14:C18"/>
    <mergeCell ref="D14:D18"/>
    <mergeCell ref="N11:N12"/>
    <mergeCell ref="J6:O6"/>
    <mergeCell ref="J8:O8"/>
    <mergeCell ref="O11:O12"/>
    <mergeCell ref="A11:A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2019-07-31T13:49:11Z</cp:lastPrinted>
  <dcterms:created xsi:type="dcterms:W3CDTF">1996-10-08T23:32:33Z</dcterms:created>
  <dcterms:modified xsi:type="dcterms:W3CDTF">2019-08-07T07:13:27Z</dcterms:modified>
  <cp:category/>
  <cp:version/>
  <cp:contentType/>
  <cp:contentStatus/>
</cp:coreProperties>
</file>