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Лист1" sheetId="1" r:id="rId1"/>
  </sheets>
  <definedNames>
    <definedName name="_xlnm.Print_Area" localSheetId="0">Лист1!$A$1:$O$19</definedName>
  </definedNames>
  <calcPr calcId="145621"/>
</workbook>
</file>

<file path=xl/calcChain.xml><?xml version="1.0" encoding="utf-8"?>
<calcChain xmlns="http://schemas.openxmlformats.org/spreadsheetml/2006/main">
  <c r="N11" i="1" l="1"/>
  <c r="N14" i="1"/>
  <c r="H13" i="1"/>
  <c r="H12" i="1"/>
  <c r="H15" i="1" s="1"/>
  <c r="M11" i="1" l="1"/>
  <c r="M14" i="1" s="1"/>
  <c r="L11" i="1"/>
  <c r="L14" i="1" s="1"/>
  <c r="K11" i="1"/>
  <c r="K14" i="1" s="1"/>
  <c r="I11" i="1"/>
  <c r="I14" i="1" s="1"/>
  <c r="J11" i="1"/>
  <c r="J14" i="1" s="1"/>
  <c r="M15" i="1"/>
  <c r="L15" i="1"/>
  <c r="K15" i="1"/>
  <c r="J15" i="1"/>
  <c r="I15" i="1"/>
  <c r="M16" i="1" l="1"/>
  <c r="L16" i="1"/>
  <c r="K16" i="1"/>
  <c r="J16" i="1"/>
  <c r="I16" i="1"/>
  <c r="H16" i="1"/>
  <c r="H14" i="1" s="1"/>
  <c r="H11" i="1" l="1"/>
</calcChain>
</file>

<file path=xl/sharedStrings.xml><?xml version="1.0" encoding="utf-8"?>
<sst xmlns="http://schemas.openxmlformats.org/spreadsheetml/2006/main" count="29" uniqueCount="25">
  <si>
    <t>№ 
п/п</t>
  </si>
  <si>
    <t>Годы строительства/ реконструкции/ капитального ремонта</t>
  </si>
  <si>
    <t>Проектная мощность (кв.метров, погонных метров, мест, койко-мест и т.д.)</t>
  </si>
  <si>
    <t>Предельная стоимость объекта,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</si>
  <si>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</si>
  <si>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</si>
  <si>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</si>
  <si>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Всего</t>
  </si>
  <si>
    <t>1.</t>
  </si>
  <si>
    <t>Итого</t>
  </si>
  <si>
    <t>Средства бюджета городского округа Домодедово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</si>
  <si>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</si>
  <si>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Наименование главного распорядителя средств бюджета городского округа Домодедово</t>
  </si>
  <si>
    <t>Администрация городского округа Домодедово</t>
  </si>
  <si>
    <t>Профинансировано на 01.01.2020. тыс. руб.</t>
  </si>
  <si>
    <t xml:space="preserve">Строительство съезда с автомобильной дороги М-4 "Дон" к улице Промышленная городского округа Домодедово в районе км 35+000 (слева) </t>
  </si>
  <si>
    <t>Средства бюджета Московской области</t>
  </si>
  <si>
    <t>Адресный перечень объектов строительства, финансирование которых предусмотрено                                                                                                                                                                                              мероприятием 02.01. Софинансирование работ по строительству (реконструкции) объектов дорожного хозяйства местного значения Подпрограммы II «Дороги Подмосковья» муниципальной программы городского округа Домодедово «Развитие и функционирование дорожно-транспортного комплекса»</t>
  </si>
  <si>
    <t>0,731 км</t>
  </si>
  <si>
    <t xml:space="preserve">"Приложение №5 к муниципальной программе городского округа Домодедово «Развитие и функционирование </t>
  </si>
  <si>
    <t>дорожно-транспортного комплекса», утверждённой постановлением Администрации городского округа Домодедово</t>
  </si>
  <si>
    <t>31.10.2019  № 2295"</t>
  </si>
  <si>
    <t>Приложение №3</t>
  </si>
  <si>
    <t>Всего по мероприятию</t>
  </si>
  <si>
    <t>к постановлению Администрации городского округа Домодедово от 09.03.2021 № 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</si>
</sst>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ill="1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5" fillId="0" borderId="6" xfId="0" applyFont="1" applyBorder="1"/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2" fillId="0" borderId="0" xfId="0" applyFont="1" applyFill="1"/>
    <xf numFmtId="0" fontId="8" fillId="0" borderId="0" xfId="0" applyFont="1" applyFill="1"/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164" fontId="6" fillId="0" borderId="1" xfId="1" applyFont="1" applyBorder="1" applyAlignment="1">
      <alignment horizontal="center" vertical="top" wrapText="1"/>
    </xf>
    <xf numFmtId="164" fontId="6" fillId="0" borderId="5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165" fontId="0" fillId="0" borderId="5" xfId="0" applyNumberForma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view="pageBreakPreview" zoomScaleNormal="100" zoomScaleSheetLayoutView="100" workbookViewId="0">
      <selection activeCell="A6" sqref="A6:N6"/>
    </sheetView>
  </sheetViews>
  <sheetFormatPr defaultRowHeight="15" x14ac:dyDescent="0.25"/>
  <cols>
    <col min="1" max="1" width="5.42578125" customWidth="1"/>
    <col min="2" max="2" width="15.140625" customWidth="1"/>
    <col min="3" max="3" width="12.5703125" customWidth="1"/>
    <col min="4" max="4" width="12.42578125" customWidth="1"/>
    <col min="5" max="5" width="10.140625" customWidth="1"/>
    <col min="6" max="6" width="10.28515625" customWidth="1"/>
    <col min="7" max="7" width="12.7109375" customWidth="1"/>
    <col min="8" max="8" width="9.28515625" customWidth="1"/>
    <col min="9" max="9" width="8.42578125" customWidth="1"/>
    <col min="10" max="10" width="9.28515625" customWidth="1"/>
    <col min="11" max="12" width="8.7109375" customWidth="1"/>
    <col min="13" max="13" width="8.42578125" customWidth="1"/>
    <col min="14" max="14" width="18" customWidth="1"/>
    <col min="15" max="15" width="17.42578125" customWidth="1"/>
  </cols>
  <sheetData>
    <row r="1" spans="1:15" x14ac:dyDescent="0.25">
      <c r="F1" s="16" t="s">
        <v>22</v>
      </c>
    </row>
    <row r="2" spans="1:15" x14ac:dyDescent="0.25">
      <c r="F2" s="16" t="s">
        <v>24</v>
      </c>
    </row>
    <row r="3" spans="1:15" x14ac:dyDescent="0.25">
      <c r="A3" s="1"/>
      <c r="B3" s="1"/>
      <c r="C3" s="1"/>
      <c r="D3" s="1"/>
      <c r="E3" s="1"/>
      <c r="F3" s="16" t="s">
        <v>19</v>
      </c>
      <c r="G3" s="1"/>
      <c r="H3" s="1"/>
      <c r="I3" s="1"/>
      <c r="J3" s="1"/>
      <c r="K3" s="1"/>
      <c r="L3" s="1"/>
      <c r="M3" s="1"/>
      <c r="N3" s="1"/>
    </row>
    <row r="4" spans="1:15" x14ac:dyDescent="0.25">
      <c r="A4" s="1"/>
      <c r="B4" s="1"/>
      <c r="C4" s="1"/>
      <c r="D4" s="1"/>
      <c r="E4" s="1"/>
      <c r="F4" s="16" t="s">
        <v>20</v>
      </c>
      <c r="G4" s="1"/>
      <c r="H4" s="1"/>
      <c r="I4" s="1"/>
      <c r="J4" s="1"/>
      <c r="K4" s="1"/>
      <c r="L4" s="1"/>
      <c r="M4" s="1"/>
      <c r="N4" s="1"/>
    </row>
    <row r="5" spans="1:15" s="1" customFormat="1" x14ac:dyDescent="0.25">
      <c r="F5" s="17" t="s">
        <v>21</v>
      </c>
    </row>
    <row r="6" spans="1:15" s="2" customFormat="1" ht="61.5" customHeight="1" x14ac:dyDescent="0.25">
      <c r="A6" s="24" t="s">
        <v>17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5" s="3" customFormat="1" ht="12.75" x14ac:dyDescent="0.2"/>
    <row r="8" spans="1:15" s="3" customFormat="1" ht="70.5" customHeight="1" x14ac:dyDescent="0.2">
      <c r="A8" s="22" t="s">
        <v>0</v>
      </c>
      <c r="B8" s="22" t="s">
        <v>11</v>
      </c>
      <c r="C8" s="22" t="s">
        <v>1</v>
      </c>
      <c r="D8" s="22" t="s">
        <v>2</v>
      </c>
      <c r="E8" s="22" t="s">
        <v>3</v>
      </c>
      <c r="F8" s="22" t="s">
        <v>14</v>
      </c>
      <c r="G8" s="25" t="s">
        <v>4</v>
      </c>
      <c r="H8" s="27" t="s">
        <v>5</v>
      </c>
      <c r="I8" s="28"/>
      <c r="J8" s="28"/>
      <c r="K8" s="28"/>
      <c r="L8" s="28"/>
      <c r="M8" s="29"/>
      <c r="N8" s="22" t="s">
        <v>6</v>
      </c>
      <c r="O8" s="22" t="s">
        <v>12</v>
      </c>
    </row>
    <row r="9" spans="1:15" s="3" customFormat="1" ht="27" customHeight="1" x14ac:dyDescent="0.2">
      <c r="A9" s="23"/>
      <c r="B9" s="23"/>
      <c r="C9" s="23"/>
      <c r="D9" s="23"/>
      <c r="E9" s="23"/>
      <c r="F9" s="23"/>
      <c r="G9" s="26"/>
      <c r="H9" s="7" t="s">
        <v>7</v>
      </c>
      <c r="I9" s="7">
        <v>2020</v>
      </c>
      <c r="J9" s="7">
        <v>2021</v>
      </c>
      <c r="K9" s="7">
        <v>2022</v>
      </c>
      <c r="L9" s="7">
        <v>2023</v>
      </c>
      <c r="M9" s="7">
        <v>2024</v>
      </c>
      <c r="N9" s="23"/>
      <c r="O9" s="23"/>
    </row>
    <row r="10" spans="1:15" s="3" customFormat="1" x14ac:dyDescent="0.2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  <c r="M10" s="4">
        <v>13</v>
      </c>
      <c r="N10" s="4">
        <v>14</v>
      </c>
      <c r="O10" s="10">
        <v>15</v>
      </c>
    </row>
    <row r="11" spans="1:15" s="3" customFormat="1" ht="22.5" customHeight="1" x14ac:dyDescent="0.2">
      <c r="A11" s="35" t="s">
        <v>8</v>
      </c>
      <c r="B11" s="37" t="s">
        <v>15</v>
      </c>
      <c r="C11" s="30">
        <v>2021</v>
      </c>
      <c r="D11" s="30" t="s">
        <v>18</v>
      </c>
      <c r="E11" s="40">
        <v>164656.23699999999</v>
      </c>
      <c r="F11" s="30">
        <v>0</v>
      </c>
      <c r="G11" s="5" t="s">
        <v>9</v>
      </c>
      <c r="H11" s="20">
        <f>SUM(I11:M11)</f>
        <v>164656.23699999999</v>
      </c>
      <c r="I11" s="8">
        <f>I12+I13</f>
        <v>0</v>
      </c>
      <c r="J11" s="20">
        <f>J12+J13</f>
        <v>164656.23699999999</v>
      </c>
      <c r="K11" s="8">
        <f>K12+K13</f>
        <v>0</v>
      </c>
      <c r="L11" s="8">
        <f>L12+L13</f>
        <v>0</v>
      </c>
      <c r="M11" s="8">
        <f>M12+M13</f>
        <v>0</v>
      </c>
      <c r="N11" s="8">
        <f>SUM(N12:N13)</f>
        <v>0</v>
      </c>
      <c r="O11" s="11"/>
    </row>
    <row r="12" spans="1:15" s="3" customFormat="1" ht="54.75" customHeight="1" x14ac:dyDescent="0.2">
      <c r="A12" s="36"/>
      <c r="B12" s="38"/>
      <c r="C12" s="31"/>
      <c r="D12" s="31"/>
      <c r="E12" s="41"/>
      <c r="F12" s="31"/>
      <c r="G12" s="5" t="s">
        <v>16</v>
      </c>
      <c r="H12" s="20">
        <f>SUM(I12:M12)</f>
        <v>156423.42499999999</v>
      </c>
      <c r="I12" s="8">
        <v>0</v>
      </c>
      <c r="J12" s="20">
        <v>156423.42499999999</v>
      </c>
      <c r="K12" s="8">
        <v>0</v>
      </c>
      <c r="L12" s="8">
        <v>0</v>
      </c>
      <c r="M12" s="8">
        <v>0</v>
      </c>
      <c r="N12" s="8">
        <v>0</v>
      </c>
      <c r="O12" s="11"/>
    </row>
    <row r="13" spans="1:15" s="3" customFormat="1" ht="82.5" customHeight="1" x14ac:dyDescent="0.2">
      <c r="A13" s="36"/>
      <c r="B13" s="39"/>
      <c r="C13" s="32"/>
      <c r="D13" s="32"/>
      <c r="E13" s="42"/>
      <c r="F13" s="32"/>
      <c r="G13" s="5" t="s">
        <v>10</v>
      </c>
      <c r="H13" s="20">
        <f>SUM(I13:M13)</f>
        <v>8232.8119999999999</v>
      </c>
      <c r="I13" s="8">
        <v>0</v>
      </c>
      <c r="J13" s="20">
        <v>8232.8119999999999</v>
      </c>
      <c r="K13" s="8">
        <v>0</v>
      </c>
      <c r="L13" s="8">
        <v>0</v>
      </c>
      <c r="M13" s="8">
        <v>0</v>
      </c>
      <c r="N13" s="8">
        <v>0</v>
      </c>
      <c r="O13" s="5" t="s">
        <v>13</v>
      </c>
    </row>
    <row r="14" spans="1:15" s="3" customFormat="1" ht="12.75" x14ac:dyDescent="0.2">
      <c r="A14" s="33" t="s">
        <v>23</v>
      </c>
      <c r="B14" s="34"/>
      <c r="C14" s="5"/>
      <c r="D14" s="5"/>
      <c r="E14" s="5"/>
      <c r="F14" s="5"/>
      <c r="G14" s="6" t="s">
        <v>7</v>
      </c>
      <c r="H14" s="21">
        <f>SUM(H15:H16)</f>
        <v>164656.23699999999</v>
      </c>
      <c r="I14" s="9">
        <f t="shared" ref="I14:M14" si="0">I11</f>
        <v>0</v>
      </c>
      <c r="J14" s="21">
        <f t="shared" si="0"/>
        <v>164656.23699999999</v>
      </c>
      <c r="K14" s="9">
        <f t="shared" si="0"/>
        <v>0</v>
      </c>
      <c r="L14" s="9">
        <f t="shared" si="0"/>
        <v>0</v>
      </c>
      <c r="M14" s="9">
        <f t="shared" si="0"/>
        <v>0</v>
      </c>
      <c r="N14" s="8">
        <f>SUM(N15:N16)</f>
        <v>0</v>
      </c>
      <c r="O14" s="11"/>
    </row>
    <row r="15" spans="1:15" s="3" customFormat="1" ht="51" x14ac:dyDescent="0.2">
      <c r="A15" s="18"/>
      <c r="B15" s="19"/>
      <c r="C15" s="14"/>
      <c r="D15" s="14"/>
      <c r="E15" s="14"/>
      <c r="F15" s="15"/>
      <c r="G15" s="12" t="s">
        <v>16</v>
      </c>
      <c r="H15" s="21">
        <f t="shared" ref="H15:M15" si="1">H12</f>
        <v>156423.42499999999</v>
      </c>
      <c r="I15" s="9">
        <f t="shared" si="1"/>
        <v>0</v>
      </c>
      <c r="J15" s="21">
        <f t="shared" si="1"/>
        <v>156423.42499999999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8">
        <v>0</v>
      </c>
      <c r="O15" s="11"/>
    </row>
    <row r="16" spans="1:15" s="3" customFormat="1" ht="68.25" customHeight="1" x14ac:dyDescent="0.2">
      <c r="A16" s="13"/>
      <c r="B16" s="14"/>
      <c r="C16" s="14"/>
      <c r="D16" s="14"/>
      <c r="E16" s="14"/>
      <c r="F16" s="15"/>
      <c r="G16" s="12" t="s">
        <v>10</v>
      </c>
      <c r="H16" s="21">
        <f>H13</f>
        <v>8232.8119999999999</v>
      </c>
      <c r="I16" s="9">
        <f t="shared" ref="I16:M16" si="2">I13</f>
        <v>0</v>
      </c>
      <c r="J16" s="21">
        <f t="shared" si="2"/>
        <v>8232.8119999999999</v>
      </c>
      <c r="K16" s="9">
        <f t="shared" si="2"/>
        <v>0</v>
      </c>
      <c r="L16" s="9">
        <f t="shared" si="2"/>
        <v>0</v>
      </c>
      <c r="M16" s="9">
        <f t="shared" si="2"/>
        <v>0</v>
      </c>
      <c r="N16" s="8">
        <v>0</v>
      </c>
      <c r="O16" s="5" t="s">
        <v>13</v>
      </c>
    </row>
    <row r="17" s="3" customFormat="1" ht="12.75" x14ac:dyDescent="0.2"/>
  </sheetData>
  <mergeCells count="18">
    <mergeCell ref="F11:F13"/>
    <mergeCell ref="A14:B14"/>
    <mergeCell ref="A8:A9"/>
    <mergeCell ref="B8:B9"/>
    <mergeCell ref="C8:C9"/>
    <mergeCell ref="D8:D9"/>
    <mergeCell ref="A11:A13"/>
    <mergeCell ref="B11:B13"/>
    <mergeCell ref="C11:C13"/>
    <mergeCell ref="D11:D13"/>
    <mergeCell ref="E11:E13"/>
    <mergeCell ref="O8:O9"/>
    <mergeCell ref="A6:N6"/>
    <mergeCell ref="E8:E9"/>
    <mergeCell ref="F8:F9"/>
    <mergeCell ref="G8:G9"/>
    <mergeCell ref="H8:M8"/>
    <mergeCell ref="N8:N9"/>
  </mergeCells>
  <pageMargins left="0.25" right="0.25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2021-03-23T13:22:29Z</dcterms:modified>
</cp:coreProperties>
</file>