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0" i="1" l="1"/>
  <c r="J25" i="1" s="1"/>
  <c r="F22" i="1"/>
  <c r="J24" i="1"/>
  <c r="I25" i="1"/>
  <c r="F17" i="1"/>
  <c r="L17" i="1"/>
  <c r="M17" i="1"/>
  <c r="L25" i="1"/>
  <c r="L24" i="1"/>
  <c r="K25" i="1"/>
  <c r="K24" i="1"/>
  <c r="I24" i="1"/>
  <c r="I23" i="1"/>
  <c r="H23" i="1" s="1"/>
  <c r="M22" i="1"/>
  <c r="H20" i="1"/>
  <c r="E20" i="1" s="1"/>
  <c r="H19" i="1"/>
  <c r="E19" i="1" s="1"/>
  <c r="H18" i="1"/>
  <c r="E18" i="1" s="1"/>
  <c r="K17" i="1"/>
  <c r="J17" i="1"/>
  <c r="J22" i="1" l="1"/>
  <c r="I17" i="1"/>
  <c r="L22" i="1"/>
  <c r="H24" i="1"/>
  <c r="E24" i="1" s="1"/>
  <c r="K22" i="1"/>
  <c r="H25" i="1"/>
  <c r="E25" i="1" s="1"/>
  <c r="H17" i="1"/>
  <c r="E17" i="1"/>
  <c r="E23" i="1"/>
  <c r="I22" i="1"/>
  <c r="E22" i="1" l="1"/>
  <c r="H22" i="1"/>
</calcChain>
</file>

<file path=xl/sharedStrings.xml><?xml version="1.0" encoding="utf-8"?>
<sst xmlns="http://schemas.openxmlformats.org/spreadsheetml/2006/main" count="41" uniqueCount="37">
  <si>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</si>
  <si>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</si>
  <si>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</si>
  <si>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</si>
  <si>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</si>
  <si>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</si>
  <si>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</si>
  <si>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</si>
  <si>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</si>
  <si>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</si>
  <si>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1.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</si>
  <si>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</si>
  <si>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</si>
  <si>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</si>
  <si>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</si>
  <si>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</si>
  <si>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</si>
  <si>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</si>
  <si>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</si>
  <si>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</si>
  <si>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</si>
  <si>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</si>
  <si>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</si>
  <si>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</si>
  <si>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</si>
  <si>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</si>
  <si>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</si>
  <si>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</si>
  <si>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</si>
  <si>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</si>
  <si>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</si>
  <si>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 xml:space="preserve">к постановлению администрации </t>
  </si>
  <si>
    <t>городского округа Домодедово</t>
  </si>
  <si>
    <t>"Приложение № 5</t>
  </si>
  <si>
    <t>"</t>
  </si>
  <si>
    <t>Приложение № 3</t>
  </si>
  <si>
    <t>от 09.06.2021 г. № 1178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</si>
</sst>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2" borderId="0" xfId="0" applyFont="1" applyFill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4" zoomScaleNormal="100" workbookViewId="0">
      <selection activeCell="L4" sqref="L4:O4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48" t="s">
        <v>35</v>
      </c>
      <c r="O1" s="49"/>
    </row>
    <row r="2" spans="1:15" x14ac:dyDescent="0.25">
      <c r="M2" s="48" t="s">
        <v>31</v>
      </c>
      <c r="N2" s="50"/>
      <c r="O2" s="50"/>
    </row>
    <row r="3" spans="1:15" x14ac:dyDescent="0.25">
      <c r="L3" s="48" t="s">
        <v>32</v>
      </c>
      <c r="M3" s="50"/>
      <c r="N3" s="50"/>
      <c r="O3" s="50"/>
    </row>
    <row r="4" spans="1:15" x14ac:dyDescent="0.25">
      <c r="L4" s="48" t="s">
        <v>36</v>
      </c>
      <c r="M4" s="50"/>
      <c r="N4" s="50"/>
      <c r="O4" s="50"/>
    </row>
    <row r="7" spans="1:15" ht="17.25" customHeight="1" x14ac:dyDescent="0.25">
      <c r="H7" s="1"/>
      <c r="I7" s="12"/>
      <c r="J7" s="12"/>
      <c r="K7" s="24" t="s">
        <v>33</v>
      </c>
      <c r="L7" s="24"/>
      <c r="M7" s="24"/>
      <c r="N7" s="24"/>
      <c r="O7" s="25"/>
    </row>
    <row r="8" spans="1:15" ht="14.25" customHeight="1" x14ac:dyDescent="0.25">
      <c r="H8" s="1"/>
      <c r="I8" s="24" t="s">
        <v>19</v>
      </c>
      <c r="J8" s="25"/>
      <c r="K8" s="25"/>
      <c r="L8" s="25"/>
      <c r="M8" s="25"/>
      <c r="N8" s="25"/>
      <c r="O8" s="25"/>
    </row>
    <row r="9" spans="1:15" ht="19.5" customHeight="1" x14ac:dyDescent="0.25">
      <c r="H9" s="1"/>
      <c r="I9" s="26" t="s">
        <v>26</v>
      </c>
      <c r="J9" s="27"/>
      <c r="K9" s="27"/>
      <c r="L9" s="27"/>
      <c r="M9" s="27"/>
      <c r="N9" s="27"/>
      <c r="O9" s="27"/>
    </row>
    <row r="10" spans="1:15" ht="15.75" customHeight="1" x14ac:dyDescent="0.25">
      <c r="H10" s="1"/>
      <c r="I10" s="28" t="s">
        <v>28</v>
      </c>
      <c r="J10" s="28"/>
      <c r="K10" s="28"/>
      <c r="L10" s="28"/>
      <c r="M10" s="28"/>
      <c r="N10" s="28"/>
      <c r="O10" s="28"/>
    </row>
    <row r="11" spans="1:15" ht="14.25" customHeight="1" x14ac:dyDescent="0.25"/>
    <row r="12" spans="1:15" s="3" customFormat="1" ht="87" customHeight="1" x14ac:dyDescent="0.25">
      <c r="A12" s="46" t="s">
        <v>30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4" spans="1:15" ht="66.75" customHeight="1" x14ac:dyDescent="0.25">
      <c r="A14" s="29" t="s">
        <v>0</v>
      </c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20</v>
      </c>
      <c r="G14" s="41" t="s">
        <v>5</v>
      </c>
      <c r="H14" s="43" t="s">
        <v>6</v>
      </c>
      <c r="I14" s="44"/>
      <c r="J14" s="44"/>
      <c r="K14" s="44"/>
      <c r="L14" s="44"/>
      <c r="M14" s="45"/>
      <c r="N14" s="20" t="s">
        <v>7</v>
      </c>
      <c r="O14" s="22" t="s">
        <v>8</v>
      </c>
    </row>
    <row r="15" spans="1:15" ht="37.5" customHeight="1" x14ac:dyDescent="0.25">
      <c r="A15" s="31"/>
      <c r="B15" s="21"/>
      <c r="C15" s="21"/>
      <c r="D15" s="21"/>
      <c r="E15" s="21"/>
      <c r="F15" s="21"/>
      <c r="G15" s="42"/>
      <c r="H15" s="4" t="s">
        <v>9</v>
      </c>
      <c r="I15" s="4" t="s">
        <v>21</v>
      </c>
      <c r="J15" s="4" t="s">
        <v>22</v>
      </c>
      <c r="K15" s="4" t="s">
        <v>23</v>
      </c>
      <c r="L15" s="4" t="s">
        <v>24</v>
      </c>
      <c r="M15" s="4" t="s">
        <v>25</v>
      </c>
      <c r="N15" s="21"/>
      <c r="O15" s="23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7.75" customHeight="1" x14ac:dyDescent="0.25">
      <c r="A17" s="29" t="s">
        <v>10</v>
      </c>
      <c r="B17" s="20" t="s">
        <v>17</v>
      </c>
      <c r="C17" s="33" t="s">
        <v>29</v>
      </c>
      <c r="D17" s="33" t="s">
        <v>18</v>
      </c>
      <c r="E17" s="16">
        <f>E18+E19+E20</f>
        <v>771997.91</v>
      </c>
      <c r="F17" s="18">
        <f>F18+F19+F20</f>
        <v>77393.58</v>
      </c>
      <c r="G17" s="15" t="s">
        <v>11</v>
      </c>
      <c r="H17" s="16">
        <f t="shared" ref="H17:M17" si="0">H18+H19+H20</f>
        <v>694604.33000000007</v>
      </c>
      <c r="I17" s="16">
        <f>I19+I20</f>
        <v>197725.22999999998</v>
      </c>
      <c r="J17" s="16">
        <f t="shared" si="0"/>
        <v>181982.5</v>
      </c>
      <c r="K17" s="16">
        <f t="shared" si="0"/>
        <v>314896.59999999998</v>
      </c>
      <c r="L17" s="16">
        <f t="shared" si="0"/>
        <v>0</v>
      </c>
      <c r="M17" s="16">
        <f t="shared" si="0"/>
        <v>0</v>
      </c>
      <c r="N17" s="16">
        <v>0</v>
      </c>
      <c r="O17" s="36" t="s">
        <v>27</v>
      </c>
    </row>
    <row r="18" spans="1:15" ht="50.25" customHeight="1" x14ac:dyDescent="0.25">
      <c r="A18" s="30"/>
      <c r="B18" s="32"/>
      <c r="C18" s="34"/>
      <c r="D18" s="34"/>
      <c r="E18" s="13">
        <f>H18</f>
        <v>0</v>
      </c>
      <c r="F18" s="11">
        <v>0</v>
      </c>
      <c r="G18" s="17" t="s">
        <v>12</v>
      </c>
      <c r="H18" s="14">
        <f>I18+J18+K18+L18+M18</f>
        <v>0</v>
      </c>
      <c r="I18" s="11">
        <v>0</v>
      </c>
      <c r="J18" s="11">
        <v>0</v>
      </c>
      <c r="K18" s="14">
        <v>0</v>
      </c>
      <c r="L18" s="14">
        <v>0</v>
      </c>
      <c r="M18" s="14">
        <v>0</v>
      </c>
      <c r="N18" s="13">
        <v>0</v>
      </c>
      <c r="O18" s="37"/>
    </row>
    <row r="19" spans="1:15" ht="45.75" customHeight="1" x14ac:dyDescent="0.25">
      <c r="A19" s="30"/>
      <c r="B19" s="32"/>
      <c r="C19" s="34"/>
      <c r="D19" s="34"/>
      <c r="E19" s="13">
        <f>H19+F19</f>
        <v>498486.46</v>
      </c>
      <c r="F19" s="11">
        <v>50770.19</v>
      </c>
      <c r="G19" s="17" t="s">
        <v>13</v>
      </c>
      <c r="H19" s="14">
        <f>I19+J19+K19+L19+M19</f>
        <v>447716.27</v>
      </c>
      <c r="I19" s="11">
        <v>128403.62</v>
      </c>
      <c r="J19" s="11">
        <v>112740.49</v>
      </c>
      <c r="K19" s="14">
        <v>206572.16</v>
      </c>
      <c r="L19" s="14">
        <v>0</v>
      </c>
      <c r="M19" s="14">
        <v>0</v>
      </c>
      <c r="N19" s="13">
        <v>0</v>
      </c>
      <c r="O19" s="37"/>
    </row>
    <row r="20" spans="1:15" ht="51" customHeight="1" x14ac:dyDescent="0.25">
      <c r="A20" s="30"/>
      <c r="B20" s="32"/>
      <c r="C20" s="34"/>
      <c r="D20" s="34"/>
      <c r="E20" s="13">
        <f>H20+F20</f>
        <v>273511.45</v>
      </c>
      <c r="F20" s="11">
        <v>26623.39</v>
      </c>
      <c r="G20" s="17" t="s">
        <v>14</v>
      </c>
      <c r="H20" s="14">
        <f>I20+J20+K20+L20+M20</f>
        <v>246888.06</v>
      </c>
      <c r="I20" s="11">
        <v>69321.61</v>
      </c>
      <c r="J20" s="11">
        <f>67070.01+2172</f>
        <v>69242.009999999995</v>
      </c>
      <c r="K20" s="14">
        <v>108324.44</v>
      </c>
      <c r="L20" s="14">
        <v>0</v>
      </c>
      <c r="M20" s="14">
        <v>0</v>
      </c>
      <c r="N20" s="13">
        <v>0</v>
      </c>
      <c r="O20" s="37"/>
    </row>
    <row r="21" spans="1:15" ht="21" customHeight="1" x14ac:dyDescent="0.25">
      <c r="A21" s="31"/>
      <c r="B21" s="21"/>
      <c r="C21" s="35"/>
      <c r="D21" s="35"/>
      <c r="E21" s="13">
        <v>0</v>
      </c>
      <c r="F21" s="13">
        <v>0</v>
      </c>
      <c r="G21" s="17" t="s">
        <v>15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37"/>
    </row>
    <row r="22" spans="1:15" ht="27" customHeight="1" x14ac:dyDescent="0.25">
      <c r="A22" s="39" t="s">
        <v>16</v>
      </c>
      <c r="B22" s="40"/>
      <c r="C22" s="7"/>
      <c r="D22" s="19"/>
      <c r="E22" s="16">
        <f>E24+E25</f>
        <v>771997.91</v>
      </c>
      <c r="F22" s="16">
        <f>F24+F25</f>
        <v>77393.58</v>
      </c>
      <c r="G22" s="15" t="s">
        <v>9</v>
      </c>
      <c r="H22" s="16">
        <f t="shared" ref="H22:M22" si="1">H23+H24+H25</f>
        <v>694604.33000000007</v>
      </c>
      <c r="I22" s="16">
        <f>I23+I24+I25</f>
        <v>197725.22999999998</v>
      </c>
      <c r="J22" s="16">
        <f t="shared" si="1"/>
        <v>181982.5</v>
      </c>
      <c r="K22" s="16">
        <f t="shared" si="1"/>
        <v>314896.59999999998</v>
      </c>
      <c r="L22" s="16">
        <f>L23+L24+L25</f>
        <v>0</v>
      </c>
      <c r="M22" s="16">
        <f t="shared" si="1"/>
        <v>0</v>
      </c>
      <c r="N22" s="16">
        <v>0</v>
      </c>
      <c r="O22" s="37"/>
    </row>
    <row r="23" spans="1:15" ht="45" x14ac:dyDescent="0.25">
      <c r="A23" s="8"/>
      <c r="B23" s="8"/>
      <c r="C23" s="7"/>
      <c r="D23" s="7"/>
      <c r="E23" s="13">
        <f>H23</f>
        <v>0</v>
      </c>
      <c r="F23" s="13">
        <v>0</v>
      </c>
      <c r="G23" s="17" t="s">
        <v>12</v>
      </c>
      <c r="H23" s="14">
        <f>I23+J23+K23+L23+M23</f>
        <v>0</v>
      </c>
      <c r="I23" s="14">
        <f>I18</f>
        <v>0</v>
      </c>
      <c r="J23" s="14">
        <v>0</v>
      </c>
      <c r="K23" s="14">
        <v>0</v>
      </c>
      <c r="L23" s="14">
        <v>0</v>
      </c>
      <c r="M23" s="14">
        <v>0</v>
      </c>
      <c r="N23" s="13">
        <v>0</v>
      </c>
      <c r="O23" s="37"/>
    </row>
    <row r="24" spans="1:15" ht="33.75" customHeight="1" x14ac:dyDescent="0.25">
      <c r="A24" s="8"/>
      <c r="B24" s="8"/>
      <c r="C24" s="7"/>
      <c r="D24" s="7"/>
      <c r="E24" s="13">
        <f>H24+F24</f>
        <v>498486.46</v>
      </c>
      <c r="F24" s="11">
        <v>50770.19</v>
      </c>
      <c r="G24" s="17" t="s">
        <v>13</v>
      </c>
      <c r="H24" s="14">
        <f>I24+J24+K24+L24+M24</f>
        <v>447716.27</v>
      </c>
      <c r="I24" s="14">
        <f>I19</f>
        <v>128403.62</v>
      </c>
      <c r="J24" s="14">
        <f t="shared" ref="J24:L25" si="2">J19</f>
        <v>112740.49</v>
      </c>
      <c r="K24" s="14">
        <f t="shared" si="2"/>
        <v>206572.16</v>
      </c>
      <c r="L24" s="14">
        <f t="shared" si="2"/>
        <v>0</v>
      </c>
      <c r="M24" s="14">
        <v>0</v>
      </c>
      <c r="N24" s="13">
        <v>0</v>
      </c>
      <c r="O24" s="37"/>
    </row>
    <row r="25" spans="1:15" ht="43.5" customHeight="1" x14ac:dyDescent="0.25">
      <c r="A25" s="8"/>
      <c r="B25" s="8"/>
      <c r="C25" s="7"/>
      <c r="D25" s="7"/>
      <c r="E25" s="13">
        <f>H25+F25</f>
        <v>273511.45</v>
      </c>
      <c r="F25" s="11">
        <v>26623.39</v>
      </c>
      <c r="G25" s="17" t="s">
        <v>14</v>
      </c>
      <c r="H25" s="14">
        <f>I25+J25+K25+L25+M25</f>
        <v>246888.06</v>
      </c>
      <c r="I25" s="14">
        <f>I20</f>
        <v>69321.61</v>
      </c>
      <c r="J25" s="14">
        <f t="shared" si="2"/>
        <v>69242.009999999995</v>
      </c>
      <c r="K25" s="14">
        <f t="shared" si="2"/>
        <v>108324.44</v>
      </c>
      <c r="L25" s="14">
        <f t="shared" si="2"/>
        <v>0</v>
      </c>
      <c r="M25" s="14">
        <v>0</v>
      </c>
      <c r="N25" s="13">
        <v>0</v>
      </c>
      <c r="O25" s="38"/>
    </row>
    <row r="26" spans="1:15" s="2" customFormat="1" ht="15.75" x14ac:dyDescent="0.25">
      <c r="B26" s="9"/>
      <c r="O26" s="10" t="s">
        <v>34</v>
      </c>
    </row>
  </sheetData>
  <mergeCells count="25">
    <mergeCell ref="N1:O1"/>
    <mergeCell ref="M2:O2"/>
    <mergeCell ref="L3:O3"/>
    <mergeCell ref="L4:O4"/>
    <mergeCell ref="K7:O7"/>
    <mergeCell ref="A17:A21"/>
    <mergeCell ref="B17:B21"/>
    <mergeCell ref="C17:C21"/>
    <mergeCell ref="D17:D21"/>
    <mergeCell ref="O17:O25"/>
    <mergeCell ref="A22:B22"/>
    <mergeCell ref="C14:C15"/>
    <mergeCell ref="D14:D15"/>
    <mergeCell ref="E14:E15"/>
    <mergeCell ref="O14:O15"/>
    <mergeCell ref="I8:O8"/>
    <mergeCell ref="I9:O9"/>
    <mergeCell ref="I10:O10"/>
    <mergeCell ref="F14:F15"/>
    <mergeCell ref="G14:G15"/>
    <mergeCell ref="H14:M14"/>
    <mergeCell ref="N14:N15"/>
    <mergeCell ref="A12:O12"/>
    <mergeCell ref="A14:A15"/>
    <mergeCell ref="B14:B15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Борзова А.В.</cp:lastModifiedBy>
  <cp:lastPrinted>2021-04-27T11:50:38Z</cp:lastPrinted>
  <dcterms:created xsi:type="dcterms:W3CDTF">2018-07-20T08:25:28Z</dcterms:created>
  <dcterms:modified xsi:type="dcterms:W3CDTF">2021-06-18T09:15:41Z</dcterms:modified>
</cp:coreProperties>
</file>