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8800" windowHeight="16245"/>
  </bookViews>
  <sheets>
    <sheet name="Приложение 4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8" i="1" l="1"/>
  <c r="E47" i="1" s="1"/>
  <c r="E42" i="1"/>
  <c r="E45" i="1"/>
  <c r="E44" i="1"/>
  <c r="E43" i="1"/>
  <c r="I42" i="1" l="1"/>
  <c r="J42" i="1"/>
  <c r="E41" i="1" l="1"/>
  <c r="E40" i="1"/>
  <c r="E39" i="1"/>
  <c r="J38" i="1"/>
  <c r="I38" i="1"/>
  <c r="F47" i="1"/>
  <c r="G47" i="1"/>
  <c r="H47" i="1"/>
  <c r="I47" i="1"/>
  <c r="J47" i="1"/>
  <c r="E38" i="1" l="1"/>
  <c r="J21" i="1"/>
  <c r="J22" i="1"/>
  <c r="I21" i="1"/>
  <c r="I22" i="1"/>
  <c r="F23" i="1"/>
  <c r="E15" i="1" l="1"/>
  <c r="E12" i="1"/>
  <c r="J11" i="1"/>
  <c r="I11" i="1"/>
  <c r="H11" i="1"/>
  <c r="G11" i="1"/>
  <c r="F11" i="1"/>
  <c r="E11" i="1" l="1"/>
  <c r="F30" i="1"/>
  <c r="F28" i="1" s="1"/>
  <c r="E9" i="1"/>
  <c r="E21" i="1"/>
  <c r="E22" i="1"/>
  <c r="E34" i="1"/>
  <c r="E35" i="1"/>
  <c r="I33" i="1"/>
  <c r="J33" i="1"/>
  <c r="E36" i="1"/>
  <c r="G28" i="1"/>
  <c r="H28" i="1"/>
  <c r="I28" i="1"/>
  <c r="J28" i="1"/>
  <c r="G23" i="1"/>
  <c r="H23" i="1"/>
  <c r="I23" i="1"/>
  <c r="J23" i="1"/>
  <c r="J6" i="1"/>
  <c r="F6" i="1"/>
  <c r="E24" i="1"/>
  <c r="E27" i="1"/>
  <c r="E7" i="1"/>
  <c r="E10" i="1"/>
  <c r="E29" i="1"/>
  <c r="E32" i="1"/>
  <c r="E31" i="1"/>
  <c r="E30" i="1" l="1"/>
  <c r="E28" i="1"/>
  <c r="E23" i="1"/>
  <c r="E6" i="1"/>
  <c r="E33" i="1"/>
  <c r="E8" i="1"/>
</calcChain>
</file>

<file path=xl/sharedStrings.xml><?xml version="1.0" encoding="utf-8"?>
<sst xmlns="http://schemas.openxmlformats.org/spreadsheetml/2006/main" count="74" uniqueCount="29">
  <si>
    <t>№ п/п</t>
  </si>
  <si>
    <t>всего</t>
  </si>
  <si>
    <t>Итого</t>
  </si>
  <si>
    <t>Средства федерального бюджета</t>
  </si>
  <si>
    <t>Средства бюджета Московской области</t>
  </si>
  <si>
    <t>В пределах средств, предусмотренных в бюджете  Московской области</t>
  </si>
  <si>
    <t xml:space="preserve">Средства бюджета городского округа Домодедово   </t>
  </si>
  <si>
    <t>В пределах средств, предусмотренных в бюджете  городского округа Домодедово</t>
  </si>
  <si>
    <t>Внебюджетные средства</t>
  </si>
  <si>
    <t>Наименование мероприятия подпрограммы</t>
  </si>
  <si>
    <t>Источник финансирования</t>
  </si>
  <si>
    <t>Расчет необходимых финансовых ресурсов на реализацию мероприятия</t>
  </si>
  <si>
    <t>Эксплуатационные расходы, возникающие в результате реализации мероприятия</t>
  </si>
  <si>
    <t xml:space="preserve">Общий объем финансовых ресурсов необходимых для реализации мероприятия, в том числе по годам </t>
  </si>
  <si>
    <t>ОБОСНОВАНИЕ ОБЪЕМАФИНАНСОВЫХ РЕСУРСОВ, НЕОБХОДИМЫХ ДЛЯ РЕАЛИЗАЦИИ МЕРОПРИЯТИЙ МУНИЦИПАЛЬНОЙ ПРОГРАММЫ ГОРОДСКОГО ОКРУГА ДОМОДЕДОВО "Строительство объектов социальной инфраструктуры"</t>
  </si>
  <si>
    <t>Строительство (реконструкция) объектов общего образования за счет внебюджетных источников</t>
  </si>
  <si>
    <t>Проектирование и строительство дошкольных образовательных организаций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</si>
  <si>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</si>
  <si>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Капитальные вложения в объекты общего образования</t>
  </si>
  <si>
    <t xml:space="preserve">  Расходы на обеспечение деятельности (оказания услуг) муниципальных учереждений в сфере строительства</t>
  </si>
  <si>
    <t>Строительство  (реконструкция) объектов дошкольного образования за счет внебюджетных источников</t>
  </si>
  <si>
    <r>
      <t xml:space="preserve"> 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Подпрограмма 3 "Строительство (реконструкция) объектов образования"</t>
    </r>
    <r>
      <rPr>
        <sz val="9"/>
        <color indexed="8"/>
        <rFont val="Times New Roman"/>
        <family val="1"/>
        <charset val="204"/>
      </rPr>
      <t> </t>
    </r>
  </si>
  <si>
    <t xml:space="preserve">  Подпрограмма 7 "Обеспечивающая подпрограмма" </t>
  </si>
  <si>
    <t xml:space="preserve"> Строительство (реконструкция) объектов дошкольного образования за счет средств бюджетов муниципальных образований Московской области</t>
  </si>
  <si>
    <t xml:space="preserve">Строительство (реконструкция) объектов общего образования за счет средств бюджетов муниципальных образований Московской области </t>
  </si>
  <si>
    <t>Приложение № 3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городкого окурга Домодедово № 2299 от 31.10.2019</t>
  </si>
  <si>
    <t xml:space="preserve">  Подпрограмма 5 "Строительство (реконструкция) объектов физической культуры и спорта" </t>
  </si>
  <si>
    <t>Строительство крытого футбольного манежа по адресу: Московская область, г. Домодедово, мкр. Северный, ул. 1-я Коммунистическая (ПИР и строительство)»</t>
  </si>
  <si>
    <t>Создание и модернизация объектов спортивной инфраструктуры муниципальной собственности для занятий физической культурой и спортом»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</si>
</sst>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  <xf numFmtId="0" fontId="9" fillId="0" borderId="0" xfId="0" applyFont="1"/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2" borderId="9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9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left" vertical="top" wrapText="1"/>
    </xf>
    <xf numFmtId="0" fontId="8" fillId="2" borderId="4" xfId="0" applyNumberFormat="1" applyFont="1" applyFill="1" applyBorder="1" applyAlignment="1">
      <alignment horizontal="left" vertical="top" wrapText="1"/>
    </xf>
    <xf numFmtId="0" fontId="8" fillId="2" borderId="5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8" fillId="2" borderId="3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zoomScale="99" zoomScaleNormal="99" workbookViewId="0">
      <selection activeCell="C42" sqref="C42"/>
    </sheetView>
  </sheetViews>
  <sheetFormatPr defaultColWidth="9.140625" defaultRowHeight="12.75" x14ac:dyDescent="0.2"/>
  <cols>
    <col min="1" max="1" width="3.28515625" style="3" customWidth="1"/>
    <col min="2" max="2" width="32.7109375" style="3" customWidth="1"/>
    <col min="3" max="3" width="29" style="3" customWidth="1"/>
    <col min="4" max="4" width="34" style="3" customWidth="1"/>
    <col min="5" max="5" width="12.42578125" style="3" customWidth="1"/>
    <col min="6" max="6" width="11.140625" style="6" customWidth="1"/>
    <col min="7" max="7" width="10.7109375" style="6" customWidth="1"/>
    <col min="8" max="9" width="10.85546875" style="6" customWidth="1"/>
    <col min="10" max="10" width="9.140625" style="6" customWidth="1"/>
    <col min="11" max="11" width="14" style="6" customWidth="1"/>
    <col min="12" max="16384" width="9.140625" style="3"/>
  </cols>
  <sheetData>
    <row r="1" spans="1:11" ht="5.25" customHeight="1" x14ac:dyDescent="0.25">
      <c r="E1" s="1"/>
      <c r="F1" s="2"/>
      <c r="G1" s="4"/>
      <c r="H1" s="35" t="s">
        <v>25</v>
      </c>
      <c r="I1" s="36"/>
      <c r="J1" s="36"/>
      <c r="K1" s="36"/>
    </row>
    <row r="2" spans="1:11" s="5" customFormat="1" ht="51.75" customHeight="1" x14ac:dyDescent="0.2">
      <c r="A2" s="37" t="s">
        <v>14</v>
      </c>
      <c r="B2" s="37"/>
      <c r="C2" s="37"/>
      <c r="D2" s="37"/>
      <c r="E2" s="37"/>
      <c r="F2" s="36"/>
      <c r="G2" s="36"/>
      <c r="H2" s="36"/>
      <c r="I2" s="36"/>
      <c r="J2" s="36"/>
      <c r="K2" s="36"/>
    </row>
    <row r="3" spans="1:11" ht="30.75" customHeight="1" x14ac:dyDescent="0.2">
      <c r="A3" s="21" t="s">
        <v>0</v>
      </c>
      <c r="B3" s="30" t="s">
        <v>9</v>
      </c>
      <c r="C3" s="30" t="s">
        <v>10</v>
      </c>
      <c r="D3" s="30" t="s">
        <v>11</v>
      </c>
      <c r="E3" s="23" t="s">
        <v>13</v>
      </c>
      <c r="F3" s="24"/>
      <c r="G3" s="24"/>
      <c r="H3" s="24"/>
      <c r="I3" s="24"/>
      <c r="J3" s="24"/>
      <c r="K3" s="25" t="s">
        <v>12</v>
      </c>
    </row>
    <row r="4" spans="1:11" ht="42.75" customHeight="1" x14ac:dyDescent="0.2">
      <c r="A4" s="22"/>
      <c r="B4" s="26"/>
      <c r="C4" s="26"/>
      <c r="D4" s="26"/>
      <c r="E4" s="7" t="s">
        <v>1</v>
      </c>
      <c r="F4" s="7">
        <v>2020</v>
      </c>
      <c r="G4" s="7">
        <v>2021</v>
      </c>
      <c r="H4" s="7">
        <v>2022</v>
      </c>
      <c r="I4" s="7">
        <v>2023</v>
      </c>
      <c r="J4" s="7">
        <v>2024</v>
      </c>
      <c r="K4" s="26"/>
    </row>
    <row r="5" spans="1:11" ht="19.5" customHeight="1" x14ac:dyDescent="0.2">
      <c r="A5" s="27" t="s">
        <v>21</v>
      </c>
      <c r="B5" s="28"/>
      <c r="C5" s="28"/>
      <c r="D5" s="28"/>
      <c r="E5" s="28"/>
      <c r="F5" s="28"/>
      <c r="G5" s="28"/>
      <c r="H5" s="28"/>
      <c r="I5" s="29"/>
      <c r="J5" s="29"/>
      <c r="K5" s="29"/>
    </row>
    <row r="6" spans="1:11" ht="12.75" customHeight="1" x14ac:dyDescent="0.2">
      <c r="A6" s="25">
        <v>1</v>
      </c>
      <c r="B6" s="38" t="s">
        <v>16</v>
      </c>
      <c r="C6" s="8" t="s">
        <v>2</v>
      </c>
      <c r="D6" s="8"/>
      <c r="E6" s="9">
        <f>SUM(F6:J6)</f>
        <v>100000</v>
      </c>
      <c r="F6" s="9">
        <f>SUM(F7:F10)</f>
        <v>0</v>
      </c>
      <c r="G6" s="9">
        <v>0</v>
      </c>
      <c r="H6" s="9">
        <v>0</v>
      </c>
      <c r="I6" s="9">
        <v>0</v>
      </c>
      <c r="J6" s="9">
        <f t="shared" ref="J6" si="0">SUM(J7:J10)</f>
        <v>100000</v>
      </c>
      <c r="K6" s="10"/>
    </row>
    <row r="7" spans="1:11" ht="15" customHeight="1" x14ac:dyDescent="0.2">
      <c r="A7" s="31"/>
      <c r="B7" s="39"/>
      <c r="C7" s="8" t="s">
        <v>3</v>
      </c>
      <c r="D7" s="8"/>
      <c r="E7" s="9">
        <f t="shared" ref="E7:E10" si="1">SUM(F7:J7)</f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11"/>
    </row>
    <row r="8" spans="1:11" ht="27" customHeight="1" x14ac:dyDescent="0.2">
      <c r="A8" s="31"/>
      <c r="B8" s="39"/>
      <c r="C8" s="8" t="s">
        <v>4</v>
      </c>
      <c r="D8" s="8" t="s">
        <v>5</v>
      </c>
      <c r="E8" s="9">
        <f t="shared" ref="E8" si="2">SUM(F8:J8)</f>
        <v>65600</v>
      </c>
      <c r="F8" s="14">
        <v>0</v>
      </c>
      <c r="G8" s="14">
        <v>0</v>
      </c>
      <c r="H8" s="14">
        <v>0</v>
      </c>
      <c r="I8" s="14">
        <v>0</v>
      </c>
      <c r="J8" s="14">
        <v>65600</v>
      </c>
      <c r="K8" s="11"/>
    </row>
    <row r="9" spans="1:11" ht="24" x14ac:dyDescent="0.2">
      <c r="A9" s="31"/>
      <c r="B9" s="39"/>
      <c r="C9" s="8" t="s">
        <v>6</v>
      </c>
      <c r="D9" s="8" t="s">
        <v>7</v>
      </c>
      <c r="E9" s="9">
        <f t="shared" ref="E9" si="3">SUM(F9:J9)</f>
        <v>34400</v>
      </c>
      <c r="F9" s="16">
        <v>0</v>
      </c>
      <c r="G9" s="16">
        <v>0</v>
      </c>
      <c r="H9" s="16">
        <v>0</v>
      </c>
      <c r="I9" s="16">
        <v>0</v>
      </c>
      <c r="J9" s="16">
        <v>34400</v>
      </c>
      <c r="K9" s="11"/>
    </row>
    <row r="10" spans="1:11" ht="15" customHeight="1" x14ac:dyDescent="0.2">
      <c r="A10" s="26"/>
      <c r="B10" s="41"/>
      <c r="C10" s="8" t="s">
        <v>8</v>
      </c>
      <c r="D10" s="8"/>
      <c r="E10" s="9">
        <f t="shared" si="1"/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11"/>
    </row>
    <row r="11" spans="1:11" ht="15" customHeight="1" x14ac:dyDescent="0.2">
      <c r="A11" s="25">
        <v>2</v>
      </c>
      <c r="B11" s="38" t="s">
        <v>23</v>
      </c>
      <c r="C11" s="8" t="s">
        <v>2</v>
      </c>
      <c r="D11" s="8"/>
      <c r="E11" s="9">
        <f>SUM(F11:J11)</f>
        <v>8291.85</v>
      </c>
      <c r="F11" s="9">
        <f>SUM(F12:F15)</f>
        <v>8291.85</v>
      </c>
      <c r="G11" s="9">
        <f t="shared" ref="G11:J11" si="4">SUM(G12:G15)</f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  <c r="K11" s="11"/>
    </row>
    <row r="12" spans="1:11" ht="15" customHeight="1" x14ac:dyDescent="0.2">
      <c r="A12" s="31"/>
      <c r="B12" s="39"/>
      <c r="C12" s="8" t="s">
        <v>3</v>
      </c>
      <c r="D12" s="8"/>
      <c r="E12" s="9">
        <f t="shared" ref="E12" si="5">SUM(F12:J12)</f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11"/>
    </row>
    <row r="13" spans="1:11" ht="15" customHeight="1" x14ac:dyDescent="0.2">
      <c r="A13" s="31"/>
      <c r="B13" s="39"/>
      <c r="C13" s="8" t="s">
        <v>4</v>
      </c>
      <c r="D13" s="8"/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1"/>
    </row>
    <row r="14" spans="1:11" ht="25.5" customHeight="1" x14ac:dyDescent="0.2">
      <c r="A14" s="31"/>
      <c r="B14" s="39"/>
      <c r="C14" s="8" t="s">
        <v>6</v>
      </c>
      <c r="D14" s="8"/>
      <c r="E14" s="9">
        <v>0</v>
      </c>
      <c r="F14" s="9">
        <v>8291.85</v>
      </c>
      <c r="G14" s="9">
        <v>0</v>
      </c>
      <c r="H14" s="9">
        <v>0</v>
      </c>
      <c r="I14" s="9">
        <v>0</v>
      </c>
      <c r="J14" s="9">
        <v>0</v>
      </c>
      <c r="K14" s="11"/>
    </row>
    <row r="15" spans="1:11" ht="15" customHeight="1" x14ac:dyDescent="0.2">
      <c r="A15" s="26"/>
      <c r="B15" s="40"/>
      <c r="C15" s="8" t="s">
        <v>8</v>
      </c>
      <c r="D15" s="8"/>
      <c r="E15" s="9">
        <f t="shared" ref="E15" si="6">SUM(F15:J15)</f>
        <v>0</v>
      </c>
      <c r="F15" s="9">
        <v>0</v>
      </c>
      <c r="G15" s="15">
        <v>0</v>
      </c>
      <c r="H15" s="15">
        <v>0</v>
      </c>
      <c r="I15" s="15">
        <v>0</v>
      </c>
      <c r="J15" s="9">
        <v>0</v>
      </c>
      <c r="K15" s="11"/>
    </row>
    <row r="16" spans="1:11" ht="18.75" customHeight="1" x14ac:dyDescent="0.2">
      <c r="A16" s="25">
        <v>3</v>
      </c>
      <c r="B16" s="38" t="s">
        <v>24</v>
      </c>
      <c r="C16" s="8" t="s">
        <v>2</v>
      </c>
      <c r="D16" s="8"/>
      <c r="E16" s="9">
        <v>18088</v>
      </c>
      <c r="F16" s="9">
        <v>18088</v>
      </c>
      <c r="G16" s="9">
        <v>0</v>
      </c>
      <c r="H16" s="9">
        <v>0</v>
      </c>
      <c r="I16" s="9">
        <v>0</v>
      </c>
      <c r="J16" s="9">
        <v>0</v>
      </c>
      <c r="K16" s="11"/>
    </row>
    <row r="17" spans="1:11" ht="15" customHeight="1" x14ac:dyDescent="0.2">
      <c r="A17" s="31"/>
      <c r="B17" s="39"/>
      <c r="C17" s="8" t="s">
        <v>3</v>
      </c>
      <c r="D17" s="8"/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1"/>
    </row>
    <row r="18" spans="1:11" ht="24" customHeight="1" x14ac:dyDescent="0.2">
      <c r="A18" s="31"/>
      <c r="B18" s="39"/>
      <c r="C18" s="8" t="s">
        <v>4</v>
      </c>
      <c r="D18" s="8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1"/>
    </row>
    <row r="19" spans="1:11" ht="24" customHeight="1" x14ac:dyDescent="0.2">
      <c r="A19" s="31"/>
      <c r="B19" s="39"/>
      <c r="C19" s="8" t="s">
        <v>6</v>
      </c>
      <c r="D19" s="8"/>
      <c r="E19" s="9">
        <v>18088</v>
      </c>
      <c r="F19" s="9">
        <v>18088</v>
      </c>
      <c r="G19" s="9">
        <v>0</v>
      </c>
      <c r="H19" s="9">
        <v>0</v>
      </c>
      <c r="I19" s="9">
        <v>0</v>
      </c>
      <c r="J19" s="9">
        <v>0</v>
      </c>
      <c r="K19" s="11"/>
    </row>
    <row r="20" spans="1:11" ht="18" customHeight="1" x14ac:dyDescent="0.2">
      <c r="A20" s="26"/>
      <c r="B20" s="41"/>
      <c r="C20" s="8" t="s">
        <v>8</v>
      </c>
      <c r="D20" s="8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11"/>
    </row>
    <row r="21" spans="1:11" ht="15" customHeight="1" x14ac:dyDescent="0.2">
      <c r="A21" s="25">
        <v>4</v>
      </c>
      <c r="B21" s="38" t="s">
        <v>20</v>
      </c>
      <c r="C21" s="8" t="s">
        <v>2</v>
      </c>
      <c r="D21" s="8"/>
      <c r="E21" s="9">
        <f>SUM(F21:J21)</f>
        <v>490000</v>
      </c>
      <c r="F21" s="14">
        <v>0</v>
      </c>
      <c r="G21" s="14">
        <v>0</v>
      </c>
      <c r="H21" s="14">
        <v>80000</v>
      </c>
      <c r="I21" s="14">
        <f>125000+80000</f>
        <v>205000</v>
      </c>
      <c r="J21" s="14">
        <f>125000+80000</f>
        <v>205000</v>
      </c>
      <c r="K21" s="11"/>
    </row>
    <row r="22" spans="1:11" ht="23.25" customHeight="1" x14ac:dyDescent="0.2">
      <c r="A22" s="34"/>
      <c r="B22" s="41"/>
      <c r="C22" s="8" t="s">
        <v>8</v>
      </c>
      <c r="D22" s="8"/>
      <c r="E22" s="9">
        <f>SUM(F22:J22)</f>
        <v>490000</v>
      </c>
      <c r="F22" s="14">
        <v>0</v>
      </c>
      <c r="G22" s="14">
        <v>0</v>
      </c>
      <c r="H22" s="14">
        <v>80000</v>
      </c>
      <c r="I22" s="14">
        <f>125000+80000</f>
        <v>205000</v>
      </c>
      <c r="J22" s="14">
        <f>125000+80000</f>
        <v>205000</v>
      </c>
      <c r="K22" s="11"/>
    </row>
    <row r="23" spans="1:11" ht="18.75" customHeight="1" x14ac:dyDescent="0.2">
      <c r="A23" s="25">
        <v>5</v>
      </c>
      <c r="B23" s="38" t="s">
        <v>15</v>
      </c>
      <c r="C23" s="8" t="s">
        <v>2</v>
      </c>
      <c r="D23" s="8"/>
      <c r="E23" s="9">
        <f>SUM(F23:J23)</f>
        <v>950000</v>
      </c>
      <c r="F23" s="9">
        <f>SUM(F24:F27)</f>
        <v>0</v>
      </c>
      <c r="G23" s="9">
        <f t="shared" ref="G23:J23" si="7">SUM(G24:G27)</f>
        <v>0</v>
      </c>
      <c r="H23" s="9">
        <f t="shared" si="7"/>
        <v>0</v>
      </c>
      <c r="I23" s="9">
        <f t="shared" si="7"/>
        <v>475000</v>
      </c>
      <c r="J23" s="9">
        <f t="shared" si="7"/>
        <v>475000</v>
      </c>
      <c r="K23" s="11"/>
    </row>
    <row r="24" spans="1:11" ht="15" hidden="1" customHeight="1" x14ac:dyDescent="0.2">
      <c r="A24" s="31"/>
      <c r="B24" s="39"/>
      <c r="C24" s="8" t="s">
        <v>3</v>
      </c>
      <c r="D24" s="8"/>
      <c r="E24" s="9">
        <f t="shared" ref="E24:E27" si="8">SUM(F24:J24)</f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1"/>
    </row>
    <row r="25" spans="1:11" ht="24" hidden="1" customHeight="1" x14ac:dyDescent="0.2">
      <c r="A25" s="31"/>
      <c r="B25" s="39"/>
      <c r="C25" s="8" t="s">
        <v>4</v>
      </c>
      <c r="D25" s="8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1"/>
    </row>
    <row r="26" spans="1:11" ht="24" hidden="1" customHeight="1" x14ac:dyDescent="0.2">
      <c r="A26" s="31"/>
      <c r="B26" s="39"/>
      <c r="C26" s="8" t="s">
        <v>6</v>
      </c>
      <c r="D26" s="8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1"/>
    </row>
    <row r="27" spans="1:11" ht="18" customHeight="1" x14ac:dyDescent="0.2">
      <c r="A27" s="26"/>
      <c r="B27" s="40"/>
      <c r="C27" s="8" t="s">
        <v>8</v>
      </c>
      <c r="D27" s="8"/>
      <c r="E27" s="9">
        <f t="shared" si="8"/>
        <v>950000</v>
      </c>
      <c r="F27" s="9">
        <v>0</v>
      </c>
      <c r="G27" s="15">
        <v>0</v>
      </c>
      <c r="H27" s="15">
        <v>0</v>
      </c>
      <c r="I27" s="15">
        <v>475000</v>
      </c>
      <c r="J27" s="9">
        <v>475000</v>
      </c>
      <c r="K27" s="11"/>
    </row>
    <row r="28" spans="1:11" ht="32.25" customHeight="1" x14ac:dyDescent="0.2">
      <c r="A28" s="25">
        <v>6</v>
      </c>
      <c r="B28" s="38" t="s">
        <v>17</v>
      </c>
      <c r="C28" s="8" t="s">
        <v>2</v>
      </c>
      <c r="D28" s="8"/>
      <c r="E28" s="9">
        <f>SUM(F28:J28)</f>
        <v>111181.336</v>
      </c>
      <c r="F28" s="9">
        <f>SUM(F29:F32)</f>
        <v>111181.336</v>
      </c>
      <c r="G28" s="9">
        <f t="shared" ref="G28:J28" si="9">SUM(G29:G32)</f>
        <v>0</v>
      </c>
      <c r="H28" s="9">
        <f t="shared" si="9"/>
        <v>0</v>
      </c>
      <c r="I28" s="9">
        <f t="shared" si="9"/>
        <v>0</v>
      </c>
      <c r="J28" s="9">
        <f t="shared" si="9"/>
        <v>0</v>
      </c>
      <c r="K28" s="11"/>
    </row>
    <row r="29" spans="1:11" ht="18" customHeight="1" x14ac:dyDescent="0.2">
      <c r="A29" s="31"/>
      <c r="B29" s="39"/>
      <c r="C29" s="8" t="s">
        <v>3</v>
      </c>
      <c r="D29" s="8"/>
      <c r="E29" s="9">
        <f t="shared" ref="E29:E32" si="10">SUM(F29:J29)</f>
        <v>5145.652</v>
      </c>
      <c r="F29" s="9">
        <v>5145.652</v>
      </c>
      <c r="G29" s="9">
        <v>0</v>
      </c>
      <c r="H29" s="9">
        <v>0</v>
      </c>
      <c r="I29" s="9">
        <v>0</v>
      </c>
      <c r="J29" s="9">
        <v>0</v>
      </c>
      <c r="K29" s="11"/>
    </row>
    <row r="30" spans="1:11" ht="31.5" customHeight="1" x14ac:dyDescent="0.2">
      <c r="A30" s="31"/>
      <c r="B30" s="39"/>
      <c r="C30" s="8" t="s">
        <v>4</v>
      </c>
      <c r="D30" s="8" t="s">
        <v>5</v>
      </c>
      <c r="E30" s="9">
        <f t="shared" si="10"/>
        <v>10676.874</v>
      </c>
      <c r="F30" s="9">
        <f>6293.54+4383.334</f>
        <v>10676.874</v>
      </c>
      <c r="G30" s="9">
        <v>0</v>
      </c>
      <c r="H30" s="9">
        <v>0</v>
      </c>
      <c r="I30" s="9">
        <v>0</v>
      </c>
      <c r="J30" s="9">
        <v>0</v>
      </c>
      <c r="K30" s="11"/>
    </row>
    <row r="31" spans="1:11" ht="29.25" customHeight="1" x14ac:dyDescent="0.2">
      <c r="A31" s="31"/>
      <c r="B31" s="39"/>
      <c r="C31" s="8" t="s">
        <v>6</v>
      </c>
      <c r="D31" s="8" t="s">
        <v>7</v>
      </c>
      <c r="E31" s="9">
        <f t="shared" si="10"/>
        <v>95358.81</v>
      </c>
      <c r="F31" s="9">
        <v>95358.81</v>
      </c>
      <c r="G31" s="9">
        <v>0</v>
      </c>
      <c r="H31" s="9">
        <v>0</v>
      </c>
      <c r="I31" s="9">
        <v>0</v>
      </c>
      <c r="J31" s="9">
        <v>0</v>
      </c>
      <c r="K31" s="11"/>
    </row>
    <row r="32" spans="1:11" ht="19.5" customHeight="1" x14ac:dyDescent="0.2">
      <c r="A32" s="26"/>
      <c r="B32" s="41"/>
      <c r="C32" s="8" t="s">
        <v>8</v>
      </c>
      <c r="D32" s="8"/>
      <c r="E32" s="9">
        <f t="shared" si="10"/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1"/>
    </row>
    <row r="33" spans="1:11" ht="21" customHeight="1" x14ac:dyDescent="0.2">
      <c r="A33" s="25">
        <v>7</v>
      </c>
      <c r="B33" s="38" t="s">
        <v>18</v>
      </c>
      <c r="C33" s="8" t="s">
        <v>2</v>
      </c>
      <c r="D33" s="8"/>
      <c r="E33" s="9">
        <f>SUM(F33:J33)</f>
        <v>760568.98</v>
      </c>
      <c r="F33" s="9">
        <v>41000</v>
      </c>
      <c r="G33" s="9">
        <v>0</v>
      </c>
      <c r="H33" s="9">
        <v>0</v>
      </c>
      <c r="I33" s="9">
        <f>SUM(I34:I36)</f>
        <v>41000</v>
      </c>
      <c r="J33" s="9">
        <f>SUM(J34:J36)</f>
        <v>678568.98</v>
      </c>
      <c r="K33" s="11"/>
    </row>
    <row r="34" spans="1:11" ht="27.75" customHeight="1" x14ac:dyDescent="0.2">
      <c r="A34" s="32"/>
      <c r="B34" s="39"/>
      <c r="C34" s="8" t="s">
        <v>4</v>
      </c>
      <c r="D34" s="8" t="s">
        <v>5</v>
      </c>
      <c r="E34" s="9">
        <f>SUM(F34:J34)</f>
        <v>226360</v>
      </c>
      <c r="F34" s="14">
        <v>0</v>
      </c>
      <c r="G34" s="14">
        <v>0</v>
      </c>
      <c r="H34" s="14">
        <v>0</v>
      </c>
      <c r="I34" s="14">
        <v>0</v>
      </c>
      <c r="J34" s="14">
        <v>226360</v>
      </c>
      <c r="K34" s="11"/>
    </row>
    <row r="35" spans="1:11" ht="24" x14ac:dyDescent="0.2">
      <c r="A35" s="32"/>
      <c r="B35" s="39"/>
      <c r="C35" s="8" t="s">
        <v>6</v>
      </c>
      <c r="D35" s="8" t="s">
        <v>7</v>
      </c>
      <c r="E35" s="9">
        <f>SUM(F35:J35)</f>
        <v>534208.98</v>
      </c>
      <c r="F35" s="14">
        <v>41000</v>
      </c>
      <c r="G35" s="14">
        <v>0</v>
      </c>
      <c r="H35" s="14">
        <v>0</v>
      </c>
      <c r="I35" s="14">
        <v>41000</v>
      </c>
      <c r="J35" s="14">
        <v>452208.98</v>
      </c>
      <c r="K35" s="11"/>
    </row>
    <row r="36" spans="1:11" x14ac:dyDescent="0.2">
      <c r="A36" s="33"/>
      <c r="B36" s="40"/>
      <c r="C36" s="12" t="s">
        <v>8</v>
      </c>
      <c r="D36" s="12"/>
      <c r="E36" s="11">
        <f t="shared" ref="E36" si="11">SUM(F36:J36)</f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3"/>
    </row>
    <row r="37" spans="1:11" x14ac:dyDescent="0.2">
      <c r="A37" s="18" t="s">
        <v>26</v>
      </c>
      <c r="B37" s="19"/>
      <c r="C37" s="19"/>
      <c r="D37" s="19"/>
      <c r="E37" s="19"/>
      <c r="F37" s="19"/>
      <c r="G37" s="19"/>
      <c r="H37" s="19"/>
      <c r="I37" s="19"/>
      <c r="J37" s="19"/>
      <c r="K37" s="20"/>
    </row>
    <row r="38" spans="1:11" ht="12.75" customHeight="1" x14ac:dyDescent="0.2">
      <c r="A38" s="44">
        <v>1</v>
      </c>
      <c r="B38" s="38" t="s">
        <v>27</v>
      </c>
      <c r="C38" s="8" t="s">
        <v>2</v>
      </c>
      <c r="D38" s="8"/>
      <c r="E38" s="9">
        <f>SUM(F38:J38)</f>
        <v>38823.64</v>
      </c>
      <c r="F38" s="9">
        <v>0</v>
      </c>
      <c r="G38" s="9">
        <v>38823.64</v>
      </c>
      <c r="H38" s="9">
        <v>0</v>
      </c>
      <c r="I38" s="9">
        <f>SUM(I39:I41)</f>
        <v>0</v>
      </c>
      <c r="J38" s="9">
        <f>SUM(J39:J41)</f>
        <v>0</v>
      </c>
      <c r="K38" s="11"/>
    </row>
    <row r="39" spans="1:11" ht="28.5" customHeight="1" x14ac:dyDescent="0.2">
      <c r="A39" s="45"/>
      <c r="B39" s="39"/>
      <c r="C39" s="8" t="s">
        <v>4</v>
      </c>
      <c r="D39" s="8" t="s">
        <v>5</v>
      </c>
      <c r="E39" s="9">
        <f>SUM(F39:J39)</f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1"/>
    </row>
    <row r="40" spans="1:11" ht="30.75" customHeight="1" x14ac:dyDescent="0.2">
      <c r="A40" s="45"/>
      <c r="B40" s="39"/>
      <c r="C40" s="8" t="s">
        <v>6</v>
      </c>
      <c r="D40" s="8" t="s">
        <v>7</v>
      </c>
      <c r="E40" s="9">
        <f>SUM(F40:J40)</f>
        <v>38823.64</v>
      </c>
      <c r="F40" s="14">
        <v>0</v>
      </c>
      <c r="G40" s="14">
        <v>38823.64</v>
      </c>
      <c r="H40" s="14">
        <v>0</v>
      </c>
      <c r="I40" s="14">
        <v>0</v>
      </c>
      <c r="J40" s="14">
        <v>0</v>
      </c>
      <c r="K40" s="17"/>
    </row>
    <row r="41" spans="1:11" ht="15" customHeight="1" x14ac:dyDescent="0.2">
      <c r="A41" s="45"/>
      <c r="B41" s="40"/>
      <c r="C41" s="12" t="s">
        <v>3</v>
      </c>
      <c r="D41" s="12"/>
      <c r="E41" s="11">
        <f t="shared" ref="E41" si="12">SUM(F41:J41)</f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7"/>
    </row>
    <row r="42" spans="1:11" ht="15.75" customHeight="1" x14ac:dyDescent="0.2">
      <c r="A42" s="44">
        <v>2</v>
      </c>
      <c r="B42" s="38" t="s">
        <v>28</v>
      </c>
      <c r="C42" s="8" t="s">
        <v>2</v>
      </c>
      <c r="D42" s="8"/>
      <c r="E42" s="9">
        <f>SUM(E43:E45)</f>
        <v>371053</v>
      </c>
      <c r="F42" s="9">
        <v>0</v>
      </c>
      <c r="G42" s="9">
        <v>0</v>
      </c>
      <c r="H42" s="9">
        <v>0</v>
      </c>
      <c r="I42" s="9">
        <f>SUM(I44:I45)</f>
        <v>83640.3</v>
      </c>
      <c r="J42" s="9">
        <f>SUM(J44:J45)</f>
        <v>0</v>
      </c>
      <c r="K42" s="11"/>
    </row>
    <row r="43" spans="1:11" ht="15.75" customHeight="1" x14ac:dyDescent="0.2">
      <c r="A43" s="46"/>
      <c r="B43" s="39"/>
      <c r="C43" s="8" t="s">
        <v>3</v>
      </c>
      <c r="D43" s="8"/>
      <c r="E43" s="9">
        <f>SUM(F43:J43)</f>
        <v>173712.7</v>
      </c>
      <c r="F43" s="9">
        <v>0</v>
      </c>
      <c r="G43" s="9">
        <v>0</v>
      </c>
      <c r="H43" s="9">
        <v>0</v>
      </c>
      <c r="I43" s="9">
        <v>173712.7</v>
      </c>
      <c r="J43" s="9">
        <v>0</v>
      </c>
      <c r="K43" s="11"/>
    </row>
    <row r="44" spans="1:11" ht="12" customHeight="1" x14ac:dyDescent="0.2">
      <c r="A44" s="45"/>
      <c r="B44" s="39"/>
      <c r="C44" s="8" t="s">
        <v>4</v>
      </c>
      <c r="D44" s="8" t="s">
        <v>5</v>
      </c>
      <c r="E44" s="9">
        <f t="shared" ref="E44:E45" si="13">SUM(F44:J44)</f>
        <v>138905</v>
      </c>
      <c r="F44" s="14">
        <v>0</v>
      </c>
      <c r="G44" s="14">
        <v>0</v>
      </c>
      <c r="H44" s="14">
        <v>81000</v>
      </c>
      <c r="I44" s="14">
        <v>57905</v>
      </c>
      <c r="J44" s="14">
        <v>0</v>
      </c>
      <c r="K44" s="11"/>
    </row>
    <row r="45" spans="1:11" ht="24" x14ac:dyDescent="0.2">
      <c r="A45" s="45"/>
      <c r="B45" s="39"/>
      <c r="C45" s="8" t="s">
        <v>6</v>
      </c>
      <c r="D45" s="8" t="s">
        <v>7</v>
      </c>
      <c r="E45" s="9">
        <f t="shared" si="13"/>
        <v>58435.3</v>
      </c>
      <c r="F45" s="14">
        <v>0</v>
      </c>
      <c r="G45" s="14">
        <v>23700</v>
      </c>
      <c r="H45" s="14">
        <v>9000</v>
      </c>
      <c r="I45" s="14">
        <v>25735.3</v>
      </c>
      <c r="J45" s="14">
        <v>0</v>
      </c>
      <c r="K45" s="17"/>
    </row>
    <row r="46" spans="1:11" x14ac:dyDescent="0.2">
      <c r="A46" s="18" t="s">
        <v>22</v>
      </c>
      <c r="B46" s="19"/>
      <c r="C46" s="19"/>
      <c r="D46" s="19"/>
      <c r="E46" s="19"/>
      <c r="F46" s="19"/>
      <c r="G46" s="19"/>
      <c r="H46" s="19"/>
      <c r="I46" s="19"/>
      <c r="J46" s="19"/>
      <c r="K46" s="20"/>
    </row>
    <row r="47" spans="1:11" x14ac:dyDescent="0.2">
      <c r="A47" s="25">
        <v>1</v>
      </c>
      <c r="B47" s="42" t="s">
        <v>19</v>
      </c>
      <c r="C47" s="8" t="s">
        <v>2</v>
      </c>
      <c r="D47" s="8"/>
      <c r="E47" s="11">
        <f>SUM(E48:E48)</f>
        <v>149843.1</v>
      </c>
      <c r="F47" s="11">
        <f t="shared" ref="F47:J47" si="14">SUM(F48:F48)</f>
        <v>37005.5</v>
      </c>
      <c r="G47" s="11">
        <f t="shared" si="14"/>
        <v>36202.400000000001</v>
      </c>
      <c r="H47" s="11">
        <f t="shared" si="14"/>
        <v>38317.599999999999</v>
      </c>
      <c r="I47" s="11">
        <f t="shared" si="14"/>
        <v>38317.599999999999</v>
      </c>
      <c r="J47" s="11">
        <f t="shared" si="14"/>
        <v>0</v>
      </c>
      <c r="K47" s="11"/>
    </row>
    <row r="48" spans="1:11" ht="24" x14ac:dyDescent="0.2">
      <c r="A48" s="26"/>
      <c r="B48" s="43"/>
      <c r="C48" s="8" t="s">
        <v>6</v>
      </c>
      <c r="D48" s="8" t="s">
        <v>7</v>
      </c>
      <c r="E48" s="11">
        <f>SUM(F48:J48)</f>
        <v>149843.1</v>
      </c>
      <c r="F48" s="11">
        <v>37005.5</v>
      </c>
      <c r="G48" s="11">
        <v>36202.400000000001</v>
      </c>
      <c r="H48" s="11">
        <v>38317.599999999999</v>
      </c>
      <c r="I48" s="11">
        <v>38317.599999999999</v>
      </c>
      <c r="J48" s="11">
        <v>0</v>
      </c>
      <c r="K48" s="11"/>
    </row>
  </sheetData>
  <mergeCells count="31">
    <mergeCell ref="A46:K46"/>
    <mergeCell ref="A47:A48"/>
    <mergeCell ref="B47:B48"/>
    <mergeCell ref="B38:B41"/>
    <mergeCell ref="A38:A41"/>
    <mergeCell ref="B42:B45"/>
    <mergeCell ref="A42:A45"/>
    <mergeCell ref="H1:K2"/>
    <mergeCell ref="A2:G2"/>
    <mergeCell ref="B23:B27"/>
    <mergeCell ref="B33:B36"/>
    <mergeCell ref="B21:B22"/>
    <mergeCell ref="B6:B10"/>
    <mergeCell ref="B28:B32"/>
    <mergeCell ref="A16:A20"/>
    <mergeCell ref="B16:B20"/>
    <mergeCell ref="B11:B15"/>
    <mergeCell ref="A11:A15"/>
    <mergeCell ref="A37:K37"/>
    <mergeCell ref="A3:A4"/>
    <mergeCell ref="E3:J3"/>
    <mergeCell ref="K3:K4"/>
    <mergeCell ref="A5:K5"/>
    <mergeCell ref="B3:B4"/>
    <mergeCell ref="D3:D4"/>
    <mergeCell ref="A6:A10"/>
    <mergeCell ref="C3:C4"/>
    <mergeCell ref="A23:A27"/>
    <mergeCell ref="A28:A32"/>
    <mergeCell ref="A33:A36"/>
    <mergeCell ref="A21:A22"/>
  </mergeCells>
  <pageMargins left="0.25" right="0.25" top="0.75" bottom="0.75" header="0.3" footer="0.3"/>
  <pageSetup paperSize="9" scale="81" fitToHeight="0" orientation="landscape" r:id="rId1"/>
  <headerFooter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Макарова А.А.</cp:lastModifiedBy>
  <cp:lastPrinted>2021-01-18T14:12:04Z</cp:lastPrinted>
  <dcterms:created xsi:type="dcterms:W3CDTF">2015-11-19T06:52:36Z</dcterms:created>
  <dcterms:modified xsi:type="dcterms:W3CDTF">2021-01-28T05:57:12Z</dcterms:modified>
</cp:coreProperties>
</file>