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20" windowWidth="9720" windowHeight="3120" activeTab="0"/>
  </bookViews>
  <sheets>
    <sheet name="обоснование " sheetId="1" r:id="rId1"/>
  </sheets>
  <definedNames>
    <definedName name="_xlnm.Print_Titles" localSheetId="0">'обоснование '!$10:$11</definedName>
  </definedNames>
  <calcPr fullCalcOnLoad="1"/>
</workbook>
</file>

<file path=xl/sharedStrings.xml><?xml version="1.0" encoding="utf-8"?>
<sst xmlns="http://schemas.openxmlformats.org/spreadsheetml/2006/main" count="350" uniqueCount="110">
  <si>
    <t>За счет   имущественной поддержки</t>
  </si>
  <si>
    <t>Всего</t>
  </si>
  <si>
    <t>В пределах средств, предусмотренных на основную деятельность исполнителей</t>
  </si>
  <si>
    <t>Мероприятие 1.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</si>
  <si>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Мероприятие 3.  Обеспечение условий для создания и развития организаций, образующих инфраструктуру поддержки субъектов малого и среднего предпринимательства</t>
  </si>
  <si>
    <t>Средства  бюджета Московской области</t>
  </si>
  <si>
    <t>Средства  бюджета городского округа</t>
  </si>
  <si>
    <t>Мероприятие 1.  Оказание ритуальных услуг и содержание мест захоронений, в том числе воинских захоронений</t>
  </si>
  <si>
    <t>Мероприятие 1.   Проведение презентаций, встреч, оказание информационно-консультационного содействия предприятиям (в т.ч. иностранным организациям), осуществляющим инвестиционную деятельность (планирующим ее осуществление) на территории городского округа</t>
  </si>
  <si>
    <t>Мероприятие 2.  Мониторинг свободных  площадей, земельных участков для  предоставления сведений  инвесторам в целях возможной реализации инвестиционных проектов</t>
  </si>
  <si>
    <t>Основное мероприятие 1      Привлечение к участию в торгах большего количества поставщиков (подрядчиков, исполнителей)</t>
  </si>
  <si>
    <t>Мероприятие 1.  Увеличение количества проведения конкурентных процедур методом аукциона в электронной форме</t>
  </si>
  <si>
    <t>Мероприятие 2.  Проведение повторных процедур</t>
  </si>
  <si>
    <t xml:space="preserve">Мероприятие 3.  Укрупненние начальной максимальной цены контракта при проведении закупок одноименных товаров, работ, услуг                     </t>
  </si>
  <si>
    <t>Мероприятие 1.  Рассмотрение вопросов содействия развитию конкуренции на заседаниях коллегиального органа</t>
  </si>
  <si>
    <t>Мероприятие 2.  Утверждение перечня приоритетных и социально значимых рынков</t>
  </si>
  <si>
    <t>Мероприятие 3.   Разработка плана мероприятий («дорожной карты») по развитию конкуренции</t>
  </si>
  <si>
    <t>Мероприятие 4.  Проведение мониторинга конкурентной среды</t>
  </si>
  <si>
    <t>Мероприятие 5.  Создание и реализация механизмов общественного контроля за деятельностью субъектов естественных монополий</t>
  </si>
  <si>
    <t>Мероприятие 6.  Повышение уровня информированности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</si>
  <si>
    <t xml:space="preserve">Мероприятие 2. Частичная компенсация затрат субъектов малого и среднего предпринимательства, связанных с участием в выставочно-ярмарочных мероприятиях </t>
  </si>
  <si>
    <t>Мероприятие 3.  Предоставление субсидии на возмещение затрат субъектам малого и среднего предпринимательства социально значимых видов бытовых услуг льготным категориям граждан, находящихся на социальном обслуживании</t>
  </si>
  <si>
    <t xml:space="preserve">Мероприятие 2. 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преференциях. Размещение информации о поддержке и развитии малого и среднего предпринимательства. </t>
  </si>
  <si>
    <t>Мероприятие 1. Проведение специальной оценки условий  труда, в общем количестве рабочих мест (по кругу организаций муниципальной собственности)</t>
  </si>
  <si>
    <t>Мероприятие 1. Организация участия в расследовании несчастных случаев с тяжелыми последствиями  представителей органов муниципального образования</t>
  </si>
  <si>
    <t xml:space="preserve">к муниципальной программе городского округа Домодедово 
</t>
  </si>
  <si>
    <t>утвержденной постановлением Администрации городского округа Домодедово</t>
  </si>
  <si>
    <t xml:space="preserve">Мероприятие 2. Оснащение материально-технической базы, необходимыми средствами, а также закупка работ и услуг, необходимых для исполнения функций и полномочий, возложенных на МКУ "Специализированная служба в сфере погребения и похоронного дела" </t>
  </si>
  <si>
    <r>
      <rPr>
        <sz val="9"/>
        <rFont val="Times New Roman"/>
        <family val="1"/>
      </rPr>
      <t>Мероприятие 1.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 денежным содержанием и дополнительными выплатами сотрудникам МКУ "Специализированная служба в сфере погребения и  похоронного дела". Перечисление страховых взносов  в государственные внебюджетные фонды Российской Федерации.</t>
    </r>
  </si>
  <si>
    <t xml:space="preserve">"Предпринимательство   городского округа Домодедово на 2017-2021 годы", </t>
  </si>
  <si>
    <t>Мероприятие 3. Обеспечение условий для развития организаций, образующих инфраструктуру субъектов малого и среднего предпринимательства (Союз «Торгово-промышленной палата городского округа Домодедово Московской области»)</t>
  </si>
  <si>
    <r>
      <t xml:space="preserve">Основное мероприятие 1. </t>
    </r>
    <r>
      <rPr>
        <sz val="9"/>
        <rFont val="Times New Roman"/>
        <family val="1"/>
      </rPr>
      <t xml:space="preserve">Организация оплачиваемых общественных работ, временного трудоустройства безработных и несовершеннолетних граждан  </t>
    </r>
  </si>
  <si>
    <r>
      <rPr>
        <b/>
        <sz val="9"/>
        <rFont val="Times New Roman"/>
        <family val="1"/>
      </rPr>
      <t xml:space="preserve">Основное мероприятие 2. </t>
    </r>
    <r>
      <rPr>
        <sz val="9"/>
        <rFont val="Times New Roman"/>
        <family val="1"/>
      </rPr>
      <t>Профессиональная ориентация,  обучение безработных граждан и переподготовка женщин в период отпуска по уходу за ребенком до достижения возраста 3-х лет</t>
    </r>
  </si>
  <si>
    <r>
      <rPr>
        <b/>
        <sz val="9"/>
        <rFont val="Times New Roman"/>
        <family val="1"/>
      </rPr>
      <t>Основное меропритие 3.</t>
    </r>
    <r>
      <rPr>
        <sz val="9"/>
        <rFont val="Times New Roman"/>
        <family val="1"/>
      </rPr>
      <t xml:space="preserve"> Оказание содействия в трудоустройстве безработных граждан</t>
    </r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</si>
  <si>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</si>
  <si>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</si>
  <si>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</si>
  <si>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 (тыс.руб.)</t>
  </si>
  <si>
    <t>Эксплуатационные расходы, возникающие в результате реализации мероприятия</t>
  </si>
  <si>
    <t>В пределах средств, предусмотренных в бюджете городского округа Домодедово</t>
  </si>
  <si>
    <t>Объем финансирования, исходя из фактической потребности</t>
  </si>
  <si>
    <t>Расчет на основании заявок предпринимателей</t>
  </si>
  <si>
    <t>Мероприятие 2. Предоставление объектов имущества, находящихся в муниципальной собственности в аренду на долгосрочной основе (по льготным коэффициентам деятельности)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</si>
  <si>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Расчет для организаций оказывающих: услуги бань; розничную торговлю книгами; услуги спорта населению; производство хлебобулочных изделий; социально значимые бытовые услуги льготным категориям граждан; учлуги здравоохранения 0,5; для организаций, осуществляющих услуги общественного питания населению и не имеющих лицензии на торговлю алкогольными напитками 0,65.</t>
  </si>
  <si>
    <r>
      <t xml:space="preserve">Основное мероприятие 3. </t>
    </r>
    <r>
      <rPr>
        <sz val="9"/>
        <rFont val="Times New Roman"/>
        <family val="1"/>
      </rPr>
      <t xml:space="preserve"> Информационная поддержка малого и среднего предпринимательства </t>
    </r>
  </si>
  <si>
    <t xml:space="preserve">Мероприятие 1. Проведение форумов, семинаров, круглых столов , связанных с реализацией мер, направленных на формирование положительного образа предпринимателя, популяризацию роли предпринимательства </t>
  </si>
  <si>
    <t>Финансирование на основании бюджетной сметы Министерства социального развития  Московской области</t>
  </si>
  <si>
    <t>58,8 тыс.руб.х 6 чел. = 352800руб., где 58,8 тыс.руб.- размер единовременной финансовой помощи  в сумме 12-кратной максимальной величины пособия по безработице, 8 чел.- плановое число граждан в 2016,2017 и 2018 году</t>
  </si>
  <si>
    <r>
      <rPr>
        <b/>
        <sz val="9"/>
        <rFont val="Times New Roman"/>
        <family val="1"/>
      </rPr>
      <t xml:space="preserve">Основное мероприятие 4. </t>
    </r>
    <r>
      <rPr>
        <sz val="9"/>
        <rFont val="Times New Roman"/>
        <family val="1"/>
      </rPr>
      <t xml:space="preserve"> Профилактика производственного травматизма и профессиональной заболеваемости     </t>
    </r>
  </si>
  <si>
    <r>
      <t xml:space="preserve">Основное мероприятие 5.  </t>
    </r>
    <r>
      <rPr>
        <sz val="9"/>
        <rFont val="Times New Roman"/>
        <family val="1"/>
      </rPr>
      <t>Проведение специальной оценки условий труда на рабочих местах</t>
    </r>
  </si>
  <si>
    <t xml:space="preserve">Задача 2.  Повышение уровня развития конкуренции
</t>
  </si>
  <si>
    <r>
      <rPr>
        <b/>
        <sz val="9"/>
        <rFont val="Times New Roman"/>
        <family val="1"/>
      </rPr>
      <t xml:space="preserve">Основное мероприятие 1. </t>
    </r>
    <r>
      <rPr>
        <sz val="9"/>
        <rFont val="Times New Roman"/>
        <family val="1"/>
      </rPr>
      <t xml:space="preserve">  Реализация требований Стандарта развития конкуренции в Московской области</t>
    </r>
  </si>
  <si>
    <t>Мероприятие 3.  Ведение единой автоматизированной информационной системы "Перечень инвестиционных проектов" (далее - ЕАС)</t>
  </si>
  <si>
    <r>
      <t xml:space="preserve">Основное мероприятие 2.  </t>
    </r>
    <r>
      <rPr>
        <sz val="9"/>
        <rFont val="Times New Roman"/>
        <family val="1"/>
      </rPr>
      <t>Содействие инновационно-технологическому развитию отраслей экономики</t>
    </r>
  </si>
  <si>
    <t>Мероприятие 1.  Исследование, выявление и определение конкурентных преимуществ городского округа Домодедово</t>
  </si>
  <si>
    <t>Мероприятие 2. Усовершенствование механизма взаимодействия Администрации городского округа, органов государственной власти, территориальных органов федеральных органов исполнительной власти, предприятий и организаций – субъектов инвестиционной деятельности</t>
  </si>
  <si>
    <t>Мероприятие 3.   Методическое сопровождение мероприятий по реализации единой инвестиционной политики</t>
  </si>
  <si>
    <t>Субсидия из бюджета Московской области в соответствии с законом Московской области от 18.04.2008 №49/2008-ОЗ</t>
  </si>
  <si>
    <t>1-й год реализации программы        2017</t>
  </si>
  <si>
    <t>2-й год реализации программы    2018</t>
  </si>
  <si>
    <t>3-й год реализации программы    2019</t>
  </si>
  <si>
    <t>4-й год реализации программы    2020</t>
  </si>
  <si>
    <t>5-й год реализации программы    2021</t>
  </si>
  <si>
    <r>
      <rPr>
        <b/>
        <sz val="9"/>
        <rFont val="Times New Roman"/>
        <family val="1"/>
      </rPr>
      <t xml:space="preserve">Основное мероприятие 1. </t>
    </r>
    <r>
      <rPr>
        <sz val="9"/>
        <rFont val="Times New Roman"/>
        <family val="1"/>
      </rPr>
      <t xml:space="preserve">Реализация механизмов государственной поддержки субъектов малого и среднего предпринимательства </t>
    </r>
  </si>
  <si>
    <t xml:space="preserve">Средства  бюджета городского округа </t>
  </si>
  <si>
    <t>Мероприятие 1.  Оказание помощи субъектам малого и среднего предпринимательства, осуществляющим капитальный ремонт арендуемого помещения</t>
  </si>
  <si>
    <r>
      <t xml:space="preserve">Основное мероприятие 1. </t>
    </r>
    <r>
      <rPr>
        <sz val="9"/>
        <rFont val="Times New Roman"/>
        <family val="1"/>
      </rPr>
      <t xml:space="preserve">Развитие потребительского рынка и услуг на территории городского округа Домодедово                                  </t>
    </r>
  </si>
  <si>
    <r>
      <rPr>
        <b/>
        <sz val="9"/>
        <rFont val="Times New Roman"/>
        <family val="1"/>
      </rPr>
      <t>Основное мероприятие 2</t>
    </r>
    <r>
      <rPr>
        <sz val="9"/>
        <rFont val="Times New Roman"/>
        <family val="1"/>
      </rPr>
      <t xml:space="preserve">. Развитие сферы общественного питания на территории городского округа Домодедово  Московской области                                                                     </t>
    </r>
  </si>
  <si>
    <r>
      <t xml:space="preserve">Основное мероприятие 5. </t>
    </r>
    <r>
      <rPr>
        <sz val="9"/>
        <rFont val="Times New Roman"/>
        <family val="1"/>
      </rPr>
      <t>Обеспечение деятельности МКУ "Специализированная служба в сфере погребения и  похоронного дела"</t>
    </r>
  </si>
  <si>
    <t>Мероприятие 1.  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</si>
  <si>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 xml:space="preserve">Мероприятие 2.  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                    </t>
  </si>
  <si>
    <t xml:space="preserve">Мероприятие 3.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городского округа Домодедово           </t>
  </si>
  <si>
    <r>
      <t xml:space="preserve">Основное мероприятие 1.    </t>
    </r>
    <r>
      <rPr>
        <sz val="9"/>
        <rFont val="Times New Roman"/>
        <family val="1"/>
      </rPr>
      <t xml:space="preserve">Формирования перечня приоритеных   площадок для потенциальных инвесторов </t>
    </r>
  </si>
  <si>
    <r>
      <t xml:space="preserve">Основное мероприятие 3.   </t>
    </r>
    <r>
      <rPr>
        <sz val="9"/>
        <rFont val="Times New Roman"/>
        <family val="1"/>
      </rPr>
      <t xml:space="preserve">Развитие сферы бытовых услуг на территории городского округа Домодедово Московской области                                                                     </t>
    </r>
  </si>
  <si>
    <r>
      <rPr>
        <b/>
        <sz val="9"/>
        <rFont val="Times New Roman"/>
        <family val="1"/>
      </rPr>
      <t xml:space="preserve">Основное мероприятие 2.  </t>
    </r>
    <r>
      <rPr>
        <sz val="9"/>
        <rFont val="Times New Roman"/>
        <family val="1"/>
      </rPr>
      <t xml:space="preserve"> Оказание имущественной  поддержки субъектам малого и среднего предпринимательства                                                        </t>
    </r>
  </si>
  <si>
    <t>Подпрограмма 3  «Развитие конкуренции в городском округе Домодедово на 2017-2021 годы»</t>
  </si>
  <si>
    <t>Подпрограмма 4  «Инвестиции городского округа Домодедово на 2017-2021 годы»</t>
  </si>
  <si>
    <t>Подпрограмма 1    «Развитие малого и среднего предпринимательства в городском округе Домодедово на 2017-2021 годы»</t>
  </si>
  <si>
    <t>Подпрограмма 2  «Содействие занятости населения городского округа Домодедово на 2017-2021 годы»</t>
  </si>
  <si>
    <t>Подпрограмма 5 «Развитие потребительского рынка и услуг на территории  городского округа Домодедово на 2017-2021 годы»</t>
  </si>
  <si>
    <t xml:space="preserve">Внебюджетные средства </t>
  </si>
  <si>
    <t>Мероприятие 1.   Организация временного трудоустройства несовершеннолетних граждан в возрасте от 14 до 18 лет</t>
  </si>
  <si>
    <t>Мероприятие 2. Организация оплачиваемых общественных работ</t>
  </si>
  <si>
    <t>Мероприятие 3.  Организация временного трудоустройства безработных граждан в возрасте от 18 до 20 лет из числа выпускников начального и среднего профессионального образования, ищущих работу впервые</t>
  </si>
  <si>
    <t>Мероприятие 4.    Организация временного трудоустройства безработных граждан, испытывающих трудности в поиске работы (инвалиды, лица, освобожденные из учреждений, исполняющих наказание в виде лишения свободы, лица предпенсионного возраста (за два года до наступления возраста, дающего право выхода на  трудовую пенсию по старости), граждане, уволенные с военной службы, и члены их семей, одинокие и многодетные родители, воспитывающие несовершеннолетних детей, детей-инвалидов, граждане, подвергшиеся воздействию радиации вследствие Чернобыльской и других радиационных  аварий и катастроф)</t>
  </si>
  <si>
    <t>Мероприятие 1. Профессиональное обучение безработных граждан</t>
  </si>
  <si>
    <t>Мероприятие 3.  Профессиональная подготовка, переподготовка и повышение квалификации женщин в период отпуска по уходу за ребенком до достижении возраста 3-х лет</t>
  </si>
  <si>
    <t>Мероприятие 2.   Профессиональная ориентация и информирование</t>
  </si>
  <si>
    <t>Мероприятие 1.   Оказание содействия самозанятости безработных граждан</t>
  </si>
  <si>
    <t>Мероприятие 2.   Организация  ярмарок вакансий и учебных рабочих мест</t>
  </si>
  <si>
    <t>Мероприятие 3.  Организация и проведение мероприятий по повышению престижа труда</t>
  </si>
  <si>
    <t>Мероприятие 1.  Поиск и подбор инвесторов для строительства/ реконструкции банных объектов в рамках программы "100 бань Подмосковья"</t>
  </si>
  <si>
    <t>Внебюджетные средства</t>
  </si>
  <si>
    <r>
      <t xml:space="preserve">Основное мероприятие 6.                                                      </t>
    </r>
    <r>
      <rPr>
        <sz val="9"/>
        <rFont val="Times New Roman"/>
        <family val="1"/>
      </rPr>
      <t>Приведение кладбищ  городского округа в соответствие с Порядком деятельности общественных кладбищ и крематориев на территории городского округа Домодедово    Московской области</t>
    </r>
  </si>
  <si>
    <r>
      <rPr>
        <b/>
        <sz val="9"/>
        <rFont val="Times New Roman"/>
        <family val="1"/>
      </rPr>
      <t>Основное мероприятие 4</t>
    </r>
    <r>
      <rPr>
        <sz val="9"/>
        <rFont val="Times New Roman"/>
        <family val="1"/>
      </rPr>
      <t xml:space="preserve">. Реализация губернаторской программы "100 бань Подмосковья" на территории городского округа Домодедово Московской области                                                                                      </t>
    </r>
  </si>
  <si>
    <t xml:space="preserve">Мероприятие 1.  Увеличение уровня обеспеченности населения городского округа Домодедово  Московской области предприятиями общественного питания                                      </t>
  </si>
  <si>
    <t>Мероприятие 2.  Проведение работ по оформлению права собственности на земельные участки под кладбищами</t>
  </si>
  <si>
    <t>от 10.11.2016  № 3540</t>
  </si>
  <si>
    <t xml:space="preserve">Обоснование объема финансовых ресурсов, необходимых для реализации  муниципальной программы городского округа Домодедово  Предпринимательство городского округа Домодедово  на 2017-2021 годы»    </t>
  </si>
  <si>
    <t>13 603 руб.х 8чел. = 136038 руб., где 13 603 руб.- сумма на 1 женщину на основании бюджетной сметы Министерства социального развития Московской области</t>
  </si>
  <si>
    <t xml:space="preserve">Ежегодные затраты, установленные Министерством социального развития Московской области,  на проведение не менее 5 ярмарок вакансий  </t>
  </si>
  <si>
    <t>15 446 руб.х81 чел.=1 251 106 руб. Сумма может меняться в результате проведенных конкурсных процедур</t>
  </si>
  <si>
    <t>&gt;&gt; </t>
  </si>
  <si>
    <t>&lt;&lt;Приложение №3</t>
  </si>
  <si>
    <t xml:space="preserve">Из расчета   материальной поддержки в размере полуторакратной величины минимального пособия по безработице  на одного несовершеннолетнего
</t>
  </si>
  <si>
    <t xml:space="preserve">(12425руб.+(12425руб.х 0,302)+1272,3руб.+
(1272,3руб.х 0,302))х155чел.=2764,255тыс.руб., где 12425,0руб.- мин.зар.пл. (с 01.04.2018), расчитанная для  несовершеннолетних работников из расчета 7-ми часового рабочего дня,   1272,3руб.- компенсация за 3 дня отпуска, 155чел.-запланированное количество несовершеннолетних. по Соглашению о взаимодействии по реализации мер активной политики занятости населения. Размер необходимых финансовых средств может меняться в зависимости от изменения показателей расчета. По факту-173 чел в пределах запланированной суммы.
</t>
  </si>
  <si>
    <t>Из расчета материальной поддержки  в размере, двукратной минимальной величины пособия по безработице. Срок  срочного трудового договора в соответствии с трудовым кодексом РФ ст.59 7не более 2 мес.</t>
  </si>
  <si>
    <t xml:space="preserve">Из расчета  
материальной поддержки  в размере, двукратной минимальной величины пособия по безработице. Срок  срочного трудового договора в соответствии с трудовым кодексом РФ ст.59  не более  2 мес.
</t>
  </si>
  <si>
    <t xml:space="preserve">Из расчета  
материальной поддержки  в размере, двукратной минимальной величины пособия по безработице. Срок  срочного трудового договора в соответствии с трудовым кодексом РФ ст.59 – 2 мес.
</t>
  </si>
  <si>
    <t xml:space="preserve">Приложение № 2 к постановлению Администрации                                                       городского округа Домодедово                                                                                                                от 18.12.2018 № 2867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</si>
</sst>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\ &quot;₽&quot;"/>
  </numFmts>
  <fonts count="4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horizontal="left" wrapText="1"/>
    </xf>
    <xf numFmtId="0" fontId="46" fillId="33" borderId="0" xfId="0" applyFont="1" applyFill="1" applyAlignment="1">
      <alignment horizontal="left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45.00390625" style="1" customWidth="1"/>
    <col min="2" max="2" width="25.57421875" style="1" customWidth="1"/>
    <col min="3" max="3" width="29.140625" style="1" customWidth="1"/>
    <col min="4" max="4" width="10.421875" style="1" customWidth="1"/>
    <col min="5" max="5" width="10.7109375" style="1" customWidth="1"/>
    <col min="6" max="6" width="9.57421875" style="1" customWidth="1"/>
    <col min="7" max="9" width="9.7109375" style="1" customWidth="1"/>
    <col min="10" max="10" width="29.421875" style="1" customWidth="1"/>
    <col min="11" max="11" width="11.8515625" style="1" customWidth="1"/>
    <col min="12" max="16384" width="9.140625" style="1" customWidth="1"/>
  </cols>
  <sheetData>
    <row r="1" spans="5:10" ht="51" customHeight="1">
      <c r="E1" s="25" t="s">
        <v>109</v>
      </c>
      <c r="F1" s="25"/>
      <c r="G1" s="25"/>
      <c r="H1" s="25"/>
      <c r="I1" s="25"/>
      <c r="J1" s="25"/>
    </row>
    <row r="2" spans="5:10" ht="15">
      <c r="E2" s="23"/>
      <c r="F2" s="23"/>
      <c r="G2" s="23"/>
      <c r="H2" s="23"/>
      <c r="I2" s="23"/>
      <c r="J2" s="23"/>
    </row>
    <row r="3" spans="5:10" ht="15.75" customHeight="1">
      <c r="E3" s="26" t="s">
        <v>103</v>
      </c>
      <c r="F3" s="27"/>
      <c r="G3" s="27"/>
      <c r="H3" s="27"/>
      <c r="I3" s="27"/>
      <c r="J3" s="8"/>
    </row>
    <row r="4" spans="5:10" ht="15.75" customHeight="1">
      <c r="E4" s="26" t="s">
        <v>25</v>
      </c>
      <c r="F4" s="26"/>
      <c r="G4" s="26"/>
      <c r="H4" s="26"/>
      <c r="I4" s="26"/>
      <c r="J4" s="26"/>
    </row>
    <row r="5" spans="5:10" ht="15.75" customHeight="1">
      <c r="E5" s="26" t="s">
        <v>29</v>
      </c>
      <c r="F5" s="26"/>
      <c r="G5" s="26"/>
      <c r="H5" s="26"/>
      <c r="I5" s="26"/>
      <c r="J5" s="26"/>
    </row>
    <row r="6" spans="5:10" ht="15.75" customHeight="1">
      <c r="E6" s="26" t="s">
        <v>26</v>
      </c>
      <c r="F6" s="26"/>
      <c r="G6" s="26"/>
      <c r="H6" s="26"/>
      <c r="I6" s="26"/>
      <c r="J6" s="26"/>
    </row>
    <row r="7" spans="5:10" ht="15.75" customHeight="1">
      <c r="E7" s="26" t="s">
        <v>97</v>
      </c>
      <c r="F7" s="26"/>
      <c r="G7" s="26"/>
      <c r="H7" s="26"/>
      <c r="I7" s="26"/>
      <c r="J7" s="26"/>
    </row>
    <row r="8" spans="7:10" ht="15">
      <c r="G8" s="25"/>
      <c r="H8" s="25"/>
      <c r="I8" s="25"/>
      <c r="J8" s="25"/>
    </row>
    <row r="9" spans="1:10" s="6" customFormat="1" ht="38.25" customHeight="1">
      <c r="A9" s="71" t="s">
        <v>98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ht="25.5" customHeight="1">
      <c r="A10" s="37" t="s">
        <v>34</v>
      </c>
      <c r="B10" s="37" t="s">
        <v>35</v>
      </c>
      <c r="C10" s="37" t="s">
        <v>36</v>
      </c>
      <c r="D10" s="72" t="s">
        <v>37</v>
      </c>
      <c r="E10" s="73"/>
      <c r="F10" s="73"/>
      <c r="G10" s="73"/>
      <c r="H10" s="73"/>
      <c r="I10" s="74"/>
      <c r="J10" s="37" t="s">
        <v>38</v>
      </c>
    </row>
    <row r="11" spans="1:10" ht="71.25" customHeight="1">
      <c r="A11" s="39"/>
      <c r="B11" s="39"/>
      <c r="C11" s="39"/>
      <c r="D11" s="16" t="s">
        <v>1</v>
      </c>
      <c r="E11" s="16" t="s">
        <v>58</v>
      </c>
      <c r="F11" s="16" t="s">
        <v>59</v>
      </c>
      <c r="G11" s="16" t="s">
        <v>60</v>
      </c>
      <c r="H11" s="16" t="s">
        <v>61</v>
      </c>
      <c r="I11" s="16" t="s">
        <v>62</v>
      </c>
      <c r="J11" s="39"/>
    </row>
    <row r="12" spans="1:10" s="9" customFormat="1" ht="12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</row>
    <row r="13" spans="1:10" s="5" customFormat="1" ht="25.5" customHeight="1">
      <c r="A13" s="65" t="s">
        <v>77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20.25" customHeight="1">
      <c r="A14" s="60" t="s">
        <v>63</v>
      </c>
      <c r="B14" s="18" t="s">
        <v>1</v>
      </c>
      <c r="C14" s="47" t="s">
        <v>39</v>
      </c>
      <c r="D14" s="2">
        <f aca="true" t="shared" si="0" ref="D14:I14">D15+D16</f>
        <v>6350</v>
      </c>
      <c r="E14" s="2">
        <f t="shared" si="0"/>
        <v>2350</v>
      </c>
      <c r="F14" s="2">
        <f t="shared" si="0"/>
        <v>1000</v>
      </c>
      <c r="G14" s="2">
        <f t="shared" si="0"/>
        <v>1000</v>
      </c>
      <c r="H14" s="2">
        <f t="shared" si="0"/>
        <v>1000</v>
      </c>
      <c r="I14" s="2">
        <f t="shared" si="0"/>
        <v>1000</v>
      </c>
      <c r="J14" s="60"/>
    </row>
    <row r="15" spans="1:10" ht="22.5" customHeight="1">
      <c r="A15" s="60"/>
      <c r="B15" s="18" t="s">
        <v>5</v>
      </c>
      <c r="C15" s="48"/>
      <c r="D15" s="2">
        <f aca="true" t="shared" si="1" ref="D15:I15">D18</f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60"/>
    </row>
    <row r="16" spans="1:10" ht="24" customHeight="1">
      <c r="A16" s="60"/>
      <c r="B16" s="18" t="s">
        <v>64</v>
      </c>
      <c r="C16" s="49"/>
      <c r="D16" s="2">
        <f aca="true" t="shared" si="2" ref="D16:I16">D19+D22+D25</f>
        <v>6350</v>
      </c>
      <c r="E16" s="2">
        <f t="shared" si="2"/>
        <v>2350</v>
      </c>
      <c r="F16" s="2">
        <f t="shared" si="2"/>
        <v>1000</v>
      </c>
      <c r="G16" s="2">
        <f t="shared" si="2"/>
        <v>1000</v>
      </c>
      <c r="H16" s="2">
        <f t="shared" si="2"/>
        <v>1000</v>
      </c>
      <c r="I16" s="2">
        <f t="shared" si="2"/>
        <v>1000</v>
      </c>
      <c r="J16" s="60"/>
    </row>
    <row r="17" spans="1:10" ht="18.75" customHeight="1">
      <c r="A17" s="60" t="s">
        <v>3</v>
      </c>
      <c r="B17" s="18" t="s">
        <v>1</v>
      </c>
      <c r="C17" s="47" t="s">
        <v>39</v>
      </c>
      <c r="D17" s="2">
        <f aca="true" t="shared" si="3" ref="D17:I17">D19+D18</f>
        <v>3550</v>
      </c>
      <c r="E17" s="2">
        <f t="shared" si="3"/>
        <v>1550</v>
      </c>
      <c r="F17" s="2">
        <f t="shared" si="3"/>
        <v>500</v>
      </c>
      <c r="G17" s="2">
        <f t="shared" si="3"/>
        <v>500</v>
      </c>
      <c r="H17" s="2">
        <f t="shared" si="3"/>
        <v>500</v>
      </c>
      <c r="I17" s="2">
        <f t="shared" si="3"/>
        <v>500</v>
      </c>
      <c r="J17" s="47"/>
    </row>
    <row r="18" spans="1:10" ht="26.25" customHeight="1">
      <c r="A18" s="60"/>
      <c r="B18" s="18" t="s">
        <v>5</v>
      </c>
      <c r="C18" s="48"/>
      <c r="D18" s="2">
        <f>SUM(E18:F18)</f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8"/>
    </row>
    <row r="19" spans="1:10" ht="27" customHeight="1">
      <c r="A19" s="60"/>
      <c r="B19" s="18" t="s">
        <v>6</v>
      </c>
      <c r="C19" s="49"/>
      <c r="D19" s="2">
        <f>SUM(E19:I19)</f>
        <v>3550</v>
      </c>
      <c r="E19" s="2">
        <v>1550</v>
      </c>
      <c r="F19" s="2">
        <v>500</v>
      </c>
      <c r="G19" s="2">
        <v>500</v>
      </c>
      <c r="H19" s="2">
        <v>500</v>
      </c>
      <c r="I19" s="2">
        <v>500</v>
      </c>
      <c r="J19" s="48"/>
    </row>
    <row r="20" spans="1:10" ht="19.5" customHeight="1">
      <c r="A20" s="60" t="s">
        <v>20</v>
      </c>
      <c r="B20" s="18" t="s">
        <v>1</v>
      </c>
      <c r="C20" s="47" t="s">
        <v>39</v>
      </c>
      <c r="D20" s="2">
        <f aca="true" t="shared" si="4" ref="D20:I20">SUM(D21:D22)</f>
        <v>300</v>
      </c>
      <c r="E20" s="2">
        <f t="shared" si="4"/>
        <v>300</v>
      </c>
      <c r="F20" s="2">
        <f t="shared" si="4"/>
        <v>0</v>
      </c>
      <c r="G20" s="2">
        <f t="shared" si="4"/>
        <v>0</v>
      </c>
      <c r="H20" s="2">
        <f t="shared" si="4"/>
        <v>0</v>
      </c>
      <c r="I20" s="2">
        <f t="shared" si="4"/>
        <v>0</v>
      </c>
      <c r="J20" s="47"/>
    </row>
    <row r="21" spans="1:10" ht="22.5" customHeight="1">
      <c r="A21" s="60"/>
      <c r="B21" s="18" t="s">
        <v>5</v>
      </c>
      <c r="C21" s="48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48"/>
    </row>
    <row r="22" spans="1:10" ht="22.5" customHeight="1">
      <c r="A22" s="60"/>
      <c r="B22" s="18" t="s">
        <v>6</v>
      </c>
      <c r="C22" s="49"/>
      <c r="D22" s="2">
        <f>SUM(E22:I22)</f>
        <v>300</v>
      </c>
      <c r="E22" s="2">
        <v>300</v>
      </c>
      <c r="F22" s="2">
        <v>0</v>
      </c>
      <c r="G22" s="2">
        <v>0</v>
      </c>
      <c r="H22" s="2">
        <v>0</v>
      </c>
      <c r="I22" s="2">
        <v>0</v>
      </c>
      <c r="J22" s="48"/>
    </row>
    <row r="23" spans="1:10" ht="25.5" customHeight="1">
      <c r="A23" s="60" t="s">
        <v>21</v>
      </c>
      <c r="B23" s="18" t="s">
        <v>1</v>
      </c>
      <c r="C23" s="47" t="s">
        <v>40</v>
      </c>
      <c r="D23" s="2">
        <f>SUM(E23:F23)</f>
        <v>1000</v>
      </c>
      <c r="E23" s="2">
        <v>500</v>
      </c>
      <c r="F23" s="2">
        <f>F25</f>
        <v>500</v>
      </c>
      <c r="G23" s="2">
        <f>G25</f>
        <v>500</v>
      </c>
      <c r="H23" s="2">
        <f>H25</f>
        <v>500</v>
      </c>
      <c r="I23" s="2">
        <f>I25</f>
        <v>500</v>
      </c>
      <c r="J23" s="14"/>
    </row>
    <row r="24" spans="1:10" ht="25.5" customHeight="1">
      <c r="A24" s="60"/>
      <c r="B24" s="18" t="s">
        <v>5</v>
      </c>
      <c r="C24" s="48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14"/>
    </row>
    <row r="25" spans="1:10" ht="26.25" customHeight="1">
      <c r="A25" s="60"/>
      <c r="B25" s="18" t="s">
        <v>6</v>
      </c>
      <c r="C25" s="49"/>
      <c r="D25" s="2">
        <f>SUM(E25:I25)</f>
        <v>2500</v>
      </c>
      <c r="E25" s="2">
        <v>500</v>
      </c>
      <c r="F25" s="2">
        <v>500</v>
      </c>
      <c r="G25" s="2">
        <v>500</v>
      </c>
      <c r="H25" s="2">
        <v>500</v>
      </c>
      <c r="I25" s="2">
        <v>500</v>
      </c>
      <c r="J25" s="15"/>
    </row>
    <row r="26" spans="1:10" ht="30" customHeight="1">
      <c r="A26" s="60" t="s">
        <v>74</v>
      </c>
      <c r="B26" s="18" t="s">
        <v>1</v>
      </c>
      <c r="C26" s="37"/>
      <c r="D26" s="2">
        <f aca="true" t="shared" si="5" ref="D26:I26">D27</f>
        <v>44002</v>
      </c>
      <c r="E26" s="2">
        <f t="shared" si="5"/>
        <v>12122</v>
      </c>
      <c r="F26" s="2">
        <f>F27</f>
        <v>11880</v>
      </c>
      <c r="G26" s="2">
        <f t="shared" si="5"/>
        <v>8000</v>
      </c>
      <c r="H26" s="2">
        <f t="shared" si="5"/>
        <v>6000</v>
      </c>
      <c r="I26" s="2">
        <f t="shared" si="5"/>
        <v>6000</v>
      </c>
      <c r="J26" s="60"/>
    </row>
    <row r="27" spans="1:10" ht="24">
      <c r="A27" s="60"/>
      <c r="B27" s="18" t="s">
        <v>0</v>
      </c>
      <c r="C27" s="39"/>
      <c r="D27" s="2">
        <f>SUM(E27:I27)</f>
        <v>44002</v>
      </c>
      <c r="E27" s="2">
        <f>E29+E31</f>
        <v>12122</v>
      </c>
      <c r="F27" s="2">
        <f>F29+F31</f>
        <v>11880</v>
      </c>
      <c r="G27" s="2">
        <f>G29+G31</f>
        <v>8000</v>
      </c>
      <c r="H27" s="2">
        <f>H29+H31</f>
        <v>6000</v>
      </c>
      <c r="I27" s="2">
        <f>I29+I31</f>
        <v>6000</v>
      </c>
      <c r="J27" s="60"/>
    </row>
    <row r="28" spans="1:10" ht="32.25" customHeight="1">
      <c r="A28" s="60" t="s">
        <v>65</v>
      </c>
      <c r="B28" s="18" t="s">
        <v>1</v>
      </c>
      <c r="C28" s="47" t="s">
        <v>41</v>
      </c>
      <c r="D28" s="2">
        <f>SUM(E28:I28)</f>
        <v>15000</v>
      </c>
      <c r="E28" s="2">
        <f>E29</f>
        <v>3000</v>
      </c>
      <c r="F28" s="2">
        <f>F29</f>
        <v>3000</v>
      </c>
      <c r="G28" s="2">
        <f>G29</f>
        <v>3000</v>
      </c>
      <c r="H28" s="2">
        <f>H29</f>
        <v>3000</v>
      </c>
      <c r="I28" s="2">
        <f>I29</f>
        <v>3000</v>
      </c>
      <c r="J28" s="75"/>
    </row>
    <row r="29" spans="1:10" ht="104.25" customHeight="1">
      <c r="A29" s="60"/>
      <c r="B29" s="18" t="s">
        <v>0</v>
      </c>
      <c r="C29" s="49"/>
      <c r="D29" s="2">
        <f>SUM(E29:I29)</f>
        <v>15000</v>
      </c>
      <c r="E29" s="2">
        <v>3000</v>
      </c>
      <c r="F29" s="2">
        <v>3000</v>
      </c>
      <c r="G29" s="2">
        <v>3000</v>
      </c>
      <c r="H29" s="2">
        <v>3000</v>
      </c>
      <c r="I29" s="2">
        <v>3000</v>
      </c>
      <c r="J29" s="76"/>
    </row>
    <row r="30" spans="1:10" ht="72.75" customHeight="1">
      <c r="A30" s="60" t="s">
        <v>42</v>
      </c>
      <c r="B30" s="18" t="s">
        <v>1</v>
      </c>
      <c r="C30" s="47" t="s">
        <v>43</v>
      </c>
      <c r="D30" s="2">
        <f>SUM(E30:I30)</f>
        <v>29002</v>
      </c>
      <c r="E30" s="2">
        <f>E31</f>
        <v>9122</v>
      </c>
      <c r="F30" s="2">
        <f>F31</f>
        <v>8880</v>
      </c>
      <c r="G30" s="2">
        <f>G31</f>
        <v>5000</v>
      </c>
      <c r="H30" s="2">
        <f>H31</f>
        <v>3000</v>
      </c>
      <c r="I30" s="2">
        <f>I31</f>
        <v>3000</v>
      </c>
      <c r="J30" s="76"/>
    </row>
    <row r="31" spans="1:10" ht="66" customHeight="1">
      <c r="A31" s="60"/>
      <c r="B31" s="18" t="s">
        <v>0</v>
      </c>
      <c r="C31" s="49"/>
      <c r="D31" s="2">
        <f>SUM(E31:I31)</f>
        <v>29002</v>
      </c>
      <c r="E31" s="2">
        <v>9122</v>
      </c>
      <c r="F31" s="2">
        <v>8880</v>
      </c>
      <c r="G31" s="2">
        <v>5000</v>
      </c>
      <c r="H31" s="2">
        <v>3000</v>
      </c>
      <c r="I31" s="2">
        <v>3000</v>
      </c>
      <c r="J31" s="77"/>
    </row>
    <row r="32" spans="1:10" ht="38.25" customHeight="1">
      <c r="A32" s="47" t="s">
        <v>30</v>
      </c>
      <c r="B32" s="18" t="s">
        <v>1</v>
      </c>
      <c r="C32" s="37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2"/>
    </row>
    <row r="33" spans="1:10" ht="37.5" customHeight="1">
      <c r="A33" s="49"/>
      <c r="B33" s="18" t="s">
        <v>0</v>
      </c>
      <c r="C33" s="39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2"/>
    </row>
    <row r="34" spans="1:10" ht="23.25" customHeight="1">
      <c r="A34" s="61" t="s">
        <v>44</v>
      </c>
      <c r="B34" s="18" t="s">
        <v>1</v>
      </c>
      <c r="C34" s="37"/>
      <c r="D34" s="28" t="s">
        <v>2</v>
      </c>
      <c r="E34" s="29"/>
      <c r="F34" s="29"/>
      <c r="G34" s="29"/>
      <c r="H34" s="29"/>
      <c r="I34" s="30"/>
      <c r="J34" s="60"/>
    </row>
    <row r="35" spans="1:10" ht="30.75" customHeight="1">
      <c r="A35" s="61"/>
      <c r="B35" s="18" t="s">
        <v>6</v>
      </c>
      <c r="C35" s="39"/>
      <c r="D35" s="34"/>
      <c r="E35" s="35"/>
      <c r="F35" s="35"/>
      <c r="G35" s="35"/>
      <c r="H35" s="35"/>
      <c r="I35" s="36"/>
      <c r="J35" s="60"/>
    </row>
    <row r="36" spans="1:10" ht="29.25" customHeight="1">
      <c r="A36" s="60" t="s">
        <v>45</v>
      </c>
      <c r="B36" s="18" t="s">
        <v>1</v>
      </c>
      <c r="C36" s="47" t="s">
        <v>2</v>
      </c>
      <c r="D36" s="3">
        <f>D37</f>
        <v>150</v>
      </c>
      <c r="E36" s="3">
        <f>E37</f>
        <v>150</v>
      </c>
      <c r="F36" s="43" t="s">
        <v>2</v>
      </c>
      <c r="G36" s="43"/>
      <c r="H36" s="43"/>
      <c r="I36" s="44"/>
      <c r="J36" s="47"/>
    </row>
    <row r="37" spans="1:10" ht="42.75" customHeight="1">
      <c r="A37" s="60"/>
      <c r="B37" s="18" t="s">
        <v>6</v>
      </c>
      <c r="C37" s="49"/>
      <c r="D37" s="3">
        <v>150</v>
      </c>
      <c r="E37" s="3">
        <v>150</v>
      </c>
      <c r="F37" s="45"/>
      <c r="G37" s="45"/>
      <c r="H37" s="45"/>
      <c r="I37" s="46"/>
      <c r="J37" s="48"/>
    </row>
    <row r="38" spans="1:10" s="4" customFormat="1" ht="51" customHeight="1">
      <c r="A38" s="60" t="s">
        <v>22</v>
      </c>
      <c r="B38" s="18" t="s">
        <v>1</v>
      </c>
      <c r="C38" s="47" t="s">
        <v>2</v>
      </c>
      <c r="D38" s="70" t="s">
        <v>2</v>
      </c>
      <c r="E38" s="70"/>
      <c r="F38" s="70"/>
      <c r="G38" s="70"/>
      <c r="H38" s="70"/>
      <c r="I38" s="70"/>
      <c r="J38" s="47"/>
    </row>
    <row r="39" spans="1:10" s="4" customFormat="1" ht="69" customHeight="1">
      <c r="A39" s="60"/>
      <c r="B39" s="18" t="s">
        <v>6</v>
      </c>
      <c r="C39" s="49"/>
      <c r="D39" s="70"/>
      <c r="E39" s="70"/>
      <c r="F39" s="70"/>
      <c r="G39" s="70"/>
      <c r="H39" s="70"/>
      <c r="I39" s="70"/>
      <c r="J39" s="48"/>
    </row>
    <row r="40" spans="1:10" s="4" customFormat="1" ht="24" customHeight="1">
      <c r="A40" s="47" t="s">
        <v>4</v>
      </c>
      <c r="B40" s="18" t="s">
        <v>1</v>
      </c>
      <c r="C40" s="47" t="s">
        <v>2</v>
      </c>
      <c r="D40" s="68" t="s">
        <v>2</v>
      </c>
      <c r="E40" s="53"/>
      <c r="F40" s="53"/>
      <c r="G40" s="53"/>
      <c r="H40" s="53"/>
      <c r="I40" s="54"/>
      <c r="J40" s="70"/>
    </row>
    <row r="41" spans="1:10" ht="63" customHeight="1">
      <c r="A41" s="48"/>
      <c r="B41" s="1" t="s">
        <v>6</v>
      </c>
      <c r="C41" s="49"/>
      <c r="D41" s="69"/>
      <c r="E41" s="57"/>
      <c r="F41" s="57"/>
      <c r="G41" s="57"/>
      <c r="H41" s="57"/>
      <c r="I41" s="58"/>
      <c r="J41" s="70"/>
    </row>
    <row r="42" spans="1:10" ht="6" customHeight="1" hidden="1">
      <c r="A42" s="49"/>
      <c r="B42" s="18" t="s">
        <v>6</v>
      </c>
      <c r="C42" s="18"/>
      <c r="D42" s="18"/>
      <c r="E42" s="18"/>
      <c r="F42" s="18"/>
      <c r="G42" s="16"/>
      <c r="H42" s="16"/>
      <c r="I42" s="16"/>
      <c r="J42" s="21"/>
    </row>
    <row r="43" spans="1:10" ht="29.25" customHeight="1">
      <c r="A43" s="65" t="s">
        <v>78</v>
      </c>
      <c r="B43" s="66"/>
      <c r="C43" s="66"/>
      <c r="D43" s="66"/>
      <c r="E43" s="66"/>
      <c r="F43" s="66"/>
      <c r="G43" s="66"/>
      <c r="H43" s="66"/>
      <c r="I43" s="66"/>
      <c r="J43" s="67"/>
    </row>
    <row r="44" spans="1:10" ht="29.25" customHeight="1">
      <c r="A44" s="61" t="s">
        <v>31</v>
      </c>
      <c r="B44" s="18" t="s">
        <v>1</v>
      </c>
      <c r="C44" s="37"/>
      <c r="D44" s="11">
        <f aca="true" t="shared" si="6" ref="D44:I44">D45+D46</f>
        <v>10681.66</v>
      </c>
      <c r="E44" s="2">
        <f t="shared" si="6"/>
        <v>3397.41</v>
      </c>
      <c r="F44" s="2">
        <f>F45+F46</f>
        <v>3270.1000000000004</v>
      </c>
      <c r="G44" s="11">
        <f t="shared" si="6"/>
        <v>1338.05</v>
      </c>
      <c r="H44" s="11">
        <f t="shared" si="6"/>
        <v>1338.05</v>
      </c>
      <c r="I44" s="11">
        <f t="shared" si="6"/>
        <v>1338.05</v>
      </c>
      <c r="J44" s="78"/>
    </row>
    <row r="45" spans="1:10" ht="32.25" customHeight="1">
      <c r="A45" s="61"/>
      <c r="B45" s="18" t="s">
        <v>5</v>
      </c>
      <c r="C45" s="38"/>
      <c r="D45" s="2">
        <f aca="true" t="shared" si="7" ref="D45:I45">D48+D51+D54+D57</f>
        <v>3726.0599999999995</v>
      </c>
      <c r="E45" s="2">
        <f t="shared" si="7"/>
        <v>706.1099999999999</v>
      </c>
      <c r="F45" s="2">
        <f t="shared" si="7"/>
        <v>505.8</v>
      </c>
      <c r="G45" s="2">
        <f t="shared" si="7"/>
        <v>838.05</v>
      </c>
      <c r="H45" s="2">
        <f t="shared" si="7"/>
        <v>838.05</v>
      </c>
      <c r="I45" s="2">
        <f t="shared" si="7"/>
        <v>838.05</v>
      </c>
      <c r="J45" s="79"/>
    </row>
    <row r="46" spans="1:10" ht="75.75" customHeight="1">
      <c r="A46" s="61"/>
      <c r="B46" s="18" t="s">
        <v>6</v>
      </c>
      <c r="C46" s="39"/>
      <c r="D46" s="11">
        <f aca="true" t="shared" si="8" ref="D46:I46">D49</f>
        <v>6955.6</v>
      </c>
      <c r="E46" s="2">
        <f t="shared" si="8"/>
        <v>2691.3</v>
      </c>
      <c r="F46" s="2">
        <f t="shared" si="8"/>
        <v>2764.3</v>
      </c>
      <c r="G46" s="11">
        <f t="shared" si="8"/>
        <v>500</v>
      </c>
      <c r="H46" s="11">
        <f t="shared" si="8"/>
        <v>500</v>
      </c>
      <c r="I46" s="11">
        <f t="shared" si="8"/>
        <v>500</v>
      </c>
      <c r="J46" s="80"/>
    </row>
    <row r="47" spans="1:10" ht="32.25" customHeight="1">
      <c r="A47" s="60" t="s">
        <v>81</v>
      </c>
      <c r="B47" s="18" t="s">
        <v>1</v>
      </c>
      <c r="C47" s="18"/>
      <c r="D47" s="11">
        <f aca="true" t="shared" si="9" ref="D47:D56">SUM(E47:I47)</f>
        <v>9715.01</v>
      </c>
      <c r="E47" s="2">
        <f>SUM(E48:E49)</f>
        <v>3292.36</v>
      </c>
      <c r="F47" s="2">
        <f>SUM(F48:F49)</f>
        <v>3244.9</v>
      </c>
      <c r="G47" s="11">
        <f>SUM(G48:G49)</f>
        <v>1059.25</v>
      </c>
      <c r="H47" s="11">
        <f>SUM(H48:H49)</f>
        <v>1059.25</v>
      </c>
      <c r="I47" s="11">
        <f>SUM(I48:I49)</f>
        <v>1059.25</v>
      </c>
      <c r="J47" s="60"/>
    </row>
    <row r="48" spans="1:10" ht="84.75" customHeight="1">
      <c r="A48" s="60"/>
      <c r="B48" s="18" t="s">
        <v>5</v>
      </c>
      <c r="C48" s="10" t="s">
        <v>104</v>
      </c>
      <c r="D48" s="2">
        <f t="shared" si="9"/>
        <v>2759.41</v>
      </c>
      <c r="E48" s="2">
        <v>601.06</v>
      </c>
      <c r="F48" s="2">
        <v>480.6</v>
      </c>
      <c r="G48" s="2">
        <v>559.25</v>
      </c>
      <c r="H48" s="2">
        <v>559.25</v>
      </c>
      <c r="I48" s="2">
        <v>559.25</v>
      </c>
      <c r="J48" s="60"/>
    </row>
    <row r="49" spans="1:10" ht="240">
      <c r="A49" s="60"/>
      <c r="B49" s="18" t="s">
        <v>6</v>
      </c>
      <c r="C49" s="18" t="s">
        <v>105</v>
      </c>
      <c r="D49" s="11">
        <f t="shared" si="9"/>
        <v>6955.6</v>
      </c>
      <c r="E49" s="2">
        <v>2691.3</v>
      </c>
      <c r="F49" s="2">
        <f>1491.3+1273</f>
        <v>2764.3</v>
      </c>
      <c r="G49" s="11">
        <v>500</v>
      </c>
      <c r="H49" s="11">
        <v>500</v>
      </c>
      <c r="I49" s="11">
        <v>500</v>
      </c>
      <c r="J49" s="60"/>
    </row>
    <row r="50" spans="1:10" ht="35.25" customHeight="1">
      <c r="A50" s="60" t="s">
        <v>82</v>
      </c>
      <c r="B50" s="18" t="s">
        <v>1</v>
      </c>
      <c r="C50" s="47" t="s">
        <v>106</v>
      </c>
      <c r="D50" s="2">
        <f t="shared" si="9"/>
        <v>728.24</v>
      </c>
      <c r="E50" s="2">
        <f>SUM(E51:E51)</f>
        <v>38.54</v>
      </c>
      <c r="F50" s="2">
        <f>SUM(F51:F51)</f>
        <v>6.3</v>
      </c>
      <c r="G50" s="2">
        <f>SUM(G51:G51)</f>
        <v>227.8</v>
      </c>
      <c r="H50" s="2">
        <f>SUM(H51:H51)</f>
        <v>227.8</v>
      </c>
      <c r="I50" s="2">
        <f>SUM(I51:I51)</f>
        <v>227.8</v>
      </c>
      <c r="J50" s="70"/>
    </row>
    <row r="51" spans="1:10" ht="35.25" customHeight="1">
      <c r="A51" s="60"/>
      <c r="B51" s="18" t="s">
        <v>5</v>
      </c>
      <c r="C51" s="48"/>
      <c r="D51" s="2">
        <f>SUM(E51:I51)</f>
        <v>728.24</v>
      </c>
      <c r="E51" s="2">
        <v>38.54</v>
      </c>
      <c r="F51" s="2">
        <v>6.3</v>
      </c>
      <c r="G51" s="2">
        <v>227.8</v>
      </c>
      <c r="H51" s="2">
        <v>227.8</v>
      </c>
      <c r="I51" s="2">
        <v>227.8</v>
      </c>
      <c r="J51" s="70"/>
    </row>
    <row r="52" spans="1:10" ht="62.25" customHeight="1">
      <c r="A52" s="60"/>
      <c r="B52" s="18" t="s">
        <v>6</v>
      </c>
      <c r="C52" s="49"/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70"/>
    </row>
    <row r="53" spans="1:10" ht="24.75" customHeight="1">
      <c r="A53" s="60" t="s">
        <v>83</v>
      </c>
      <c r="B53" s="18" t="s">
        <v>1</v>
      </c>
      <c r="C53" s="47" t="s">
        <v>107</v>
      </c>
      <c r="D53" s="2">
        <f t="shared" si="9"/>
        <v>28.900000000000002</v>
      </c>
      <c r="E53" s="2">
        <f>E54</f>
        <v>5.1</v>
      </c>
      <c r="F53" s="2">
        <f>F54</f>
        <v>3.4</v>
      </c>
      <c r="G53" s="2">
        <f>G54</f>
        <v>6.8</v>
      </c>
      <c r="H53" s="2">
        <f>H54</f>
        <v>6.8</v>
      </c>
      <c r="I53" s="2">
        <f>I54</f>
        <v>6.8</v>
      </c>
      <c r="J53" s="70"/>
    </row>
    <row r="54" spans="1:10" ht="31.5" customHeight="1">
      <c r="A54" s="60"/>
      <c r="B54" s="18" t="s">
        <v>5</v>
      </c>
      <c r="C54" s="48"/>
      <c r="D54" s="2">
        <f>SUM(E54:I54)</f>
        <v>28.900000000000002</v>
      </c>
      <c r="E54" s="2">
        <v>5.1</v>
      </c>
      <c r="F54" s="2">
        <v>3.4</v>
      </c>
      <c r="G54" s="2">
        <v>6.8</v>
      </c>
      <c r="H54" s="2">
        <v>6.8</v>
      </c>
      <c r="I54" s="2">
        <v>6.8</v>
      </c>
      <c r="J54" s="70"/>
    </row>
    <row r="55" spans="1:10" ht="58.5" customHeight="1">
      <c r="A55" s="60"/>
      <c r="B55" s="1" t="s">
        <v>6</v>
      </c>
      <c r="C55" s="49"/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70"/>
    </row>
    <row r="56" spans="1:10" ht="29.25" customHeight="1">
      <c r="A56" s="60" t="s">
        <v>84</v>
      </c>
      <c r="B56" s="18" t="s">
        <v>1</v>
      </c>
      <c r="C56" s="81" t="s">
        <v>108</v>
      </c>
      <c r="D56" s="2">
        <f t="shared" si="9"/>
        <v>209.51</v>
      </c>
      <c r="E56" s="2">
        <f>E57</f>
        <v>61.41</v>
      </c>
      <c r="F56" s="2">
        <f>F57</f>
        <v>15.5</v>
      </c>
      <c r="G56" s="2">
        <f>G57</f>
        <v>44.2</v>
      </c>
      <c r="H56" s="2">
        <f>H57</f>
        <v>44.2</v>
      </c>
      <c r="I56" s="2">
        <f>I57</f>
        <v>44.2</v>
      </c>
      <c r="J56" s="70"/>
    </row>
    <row r="57" spans="1:10" ht="29.25" customHeight="1">
      <c r="A57" s="60"/>
      <c r="B57" s="18" t="s">
        <v>5</v>
      </c>
      <c r="C57" s="82"/>
      <c r="D57" s="2">
        <f>SUM(E57:I57)</f>
        <v>209.51</v>
      </c>
      <c r="E57" s="2">
        <v>61.41</v>
      </c>
      <c r="F57" s="2">
        <v>15.5</v>
      </c>
      <c r="G57" s="2">
        <v>44.2</v>
      </c>
      <c r="H57" s="2">
        <v>44.2</v>
      </c>
      <c r="I57" s="2">
        <v>44.2</v>
      </c>
      <c r="J57" s="70"/>
    </row>
    <row r="58" spans="1:10" ht="154.5" customHeight="1">
      <c r="A58" s="60"/>
      <c r="B58" s="1" t="s">
        <v>6</v>
      </c>
      <c r="C58" s="83"/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70"/>
    </row>
    <row r="59" spans="1:10" ht="31.5" customHeight="1">
      <c r="A59" s="60" t="s">
        <v>32</v>
      </c>
      <c r="B59" s="18" t="s">
        <v>1</v>
      </c>
      <c r="C59" s="37"/>
      <c r="D59" s="2">
        <f aca="true" t="shared" si="10" ref="D59:I59">D60</f>
        <v>5429.86</v>
      </c>
      <c r="E59" s="2">
        <f t="shared" si="10"/>
        <v>1334.5800000000002</v>
      </c>
      <c r="F59" s="2">
        <f t="shared" si="10"/>
        <v>882.37</v>
      </c>
      <c r="G59" s="2">
        <f t="shared" si="10"/>
        <v>1070.97</v>
      </c>
      <c r="H59" s="2">
        <f t="shared" si="10"/>
        <v>1070.97</v>
      </c>
      <c r="I59" s="2">
        <f t="shared" si="10"/>
        <v>1070.97</v>
      </c>
      <c r="J59" s="37"/>
    </row>
    <row r="60" spans="1:10" ht="31.5" customHeight="1">
      <c r="A60" s="60"/>
      <c r="B60" s="18" t="s">
        <v>5</v>
      </c>
      <c r="C60" s="38"/>
      <c r="D60" s="2">
        <f aca="true" t="shared" si="11" ref="D60:I60">D63+D66+D69</f>
        <v>5429.86</v>
      </c>
      <c r="E60" s="2">
        <f t="shared" si="11"/>
        <v>1334.5800000000002</v>
      </c>
      <c r="F60" s="2">
        <f t="shared" si="11"/>
        <v>882.37</v>
      </c>
      <c r="G60" s="2">
        <f t="shared" si="11"/>
        <v>1070.97</v>
      </c>
      <c r="H60" s="2">
        <f t="shared" si="11"/>
        <v>1070.97</v>
      </c>
      <c r="I60" s="2">
        <f t="shared" si="11"/>
        <v>1070.97</v>
      </c>
      <c r="J60" s="38"/>
    </row>
    <row r="61" spans="1:10" ht="58.5" customHeight="1">
      <c r="A61" s="60"/>
      <c r="B61" s="1" t="s">
        <v>6</v>
      </c>
      <c r="C61" s="39"/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38"/>
    </row>
    <row r="62" spans="1:10" ht="24.75" customHeight="1">
      <c r="A62" s="60" t="s">
        <v>85</v>
      </c>
      <c r="B62" s="18" t="s">
        <v>1</v>
      </c>
      <c r="C62" s="47" t="s">
        <v>101</v>
      </c>
      <c r="D62" s="2">
        <f aca="true" t="shared" si="12" ref="D62:I62">D63</f>
        <v>4747.849999999999</v>
      </c>
      <c r="E62" s="2">
        <f t="shared" si="12"/>
        <v>1190.92</v>
      </c>
      <c r="F62" s="2">
        <f t="shared" si="12"/>
        <v>646.33</v>
      </c>
      <c r="G62" s="2">
        <f t="shared" si="12"/>
        <v>970.2</v>
      </c>
      <c r="H62" s="2">
        <f t="shared" si="12"/>
        <v>970.2</v>
      </c>
      <c r="I62" s="2">
        <f t="shared" si="12"/>
        <v>970.2</v>
      </c>
      <c r="J62" s="70"/>
    </row>
    <row r="63" spans="1:10" ht="24.75" customHeight="1">
      <c r="A63" s="60"/>
      <c r="B63" s="18" t="s">
        <v>5</v>
      </c>
      <c r="C63" s="48"/>
      <c r="D63" s="2">
        <f>SUM(E63:I63)</f>
        <v>4747.849999999999</v>
      </c>
      <c r="E63" s="2">
        <v>1190.92</v>
      </c>
      <c r="F63" s="2">
        <v>646.33</v>
      </c>
      <c r="G63" s="2">
        <v>970.2</v>
      </c>
      <c r="H63" s="2">
        <v>970.2</v>
      </c>
      <c r="I63" s="2">
        <v>970.2</v>
      </c>
      <c r="J63" s="70"/>
    </row>
    <row r="64" spans="1:10" ht="33" customHeight="1">
      <c r="A64" s="60"/>
      <c r="B64" s="1" t="s">
        <v>6</v>
      </c>
      <c r="C64" s="49"/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70"/>
    </row>
    <row r="65" spans="1:10" ht="28.5" customHeight="1">
      <c r="A65" s="60" t="s">
        <v>87</v>
      </c>
      <c r="B65" s="18" t="s">
        <v>1</v>
      </c>
      <c r="C65" s="47" t="s">
        <v>46</v>
      </c>
      <c r="D65" s="2">
        <f aca="true" t="shared" si="13" ref="D65:I65">D66</f>
        <v>135</v>
      </c>
      <c r="E65" s="2">
        <f t="shared" si="13"/>
        <v>35</v>
      </c>
      <c r="F65" s="2">
        <f t="shared" si="13"/>
        <v>100</v>
      </c>
      <c r="G65" s="2">
        <f t="shared" si="13"/>
        <v>0</v>
      </c>
      <c r="H65" s="2">
        <f t="shared" si="13"/>
        <v>0</v>
      </c>
      <c r="I65" s="2">
        <f t="shared" si="13"/>
        <v>0</v>
      </c>
      <c r="J65" s="70"/>
    </row>
    <row r="66" spans="1:10" ht="28.5" customHeight="1">
      <c r="A66" s="60"/>
      <c r="B66" s="18" t="s">
        <v>5</v>
      </c>
      <c r="C66" s="48"/>
      <c r="D66" s="2">
        <f>SUM(E66:I66)</f>
        <v>135</v>
      </c>
      <c r="E66" s="2">
        <v>35</v>
      </c>
      <c r="F66" s="2">
        <v>100</v>
      </c>
      <c r="G66" s="2">
        <v>0</v>
      </c>
      <c r="H66" s="2">
        <v>0</v>
      </c>
      <c r="I66" s="2">
        <v>0</v>
      </c>
      <c r="J66" s="70"/>
    </row>
    <row r="67" spans="1:10" ht="24">
      <c r="A67" s="60"/>
      <c r="B67" s="1" t="s">
        <v>6</v>
      </c>
      <c r="C67" s="49"/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70"/>
    </row>
    <row r="68" spans="1:10" ht="30" customHeight="1">
      <c r="A68" s="60" t="s">
        <v>86</v>
      </c>
      <c r="B68" s="18" t="s">
        <v>1</v>
      </c>
      <c r="C68" s="47" t="s">
        <v>99</v>
      </c>
      <c r="D68" s="2">
        <f aca="true" t="shared" si="14" ref="D68:I68">D69</f>
        <v>547.01</v>
      </c>
      <c r="E68" s="2">
        <f t="shared" si="14"/>
        <v>108.66</v>
      </c>
      <c r="F68" s="2">
        <f t="shared" si="14"/>
        <v>136.04</v>
      </c>
      <c r="G68" s="2">
        <f t="shared" si="14"/>
        <v>100.77</v>
      </c>
      <c r="H68" s="2">
        <f t="shared" si="14"/>
        <v>100.77</v>
      </c>
      <c r="I68" s="2">
        <f t="shared" si="14"/>
        <v>100.77</v>
      </c>
      <c r="J68" s="70"/>
    </row>
    <row r="69" spans="1:10" ht="30" customHeight="1">
      <c r="A69" s="60"/>
      <c r="B69" s="18" t="s">
        <v>5</v>
      </c>
      <c r="C69" s="48"/>
      <c r="D69" s="2">
        <f>SUM(E69:I69)</f>
        <v>547.01</v>
      </c>
      <c r="E69" s="2">
        <v>108.66</v>
      </c>
      <c r="F69" s="2">
        <v>136.04</v>
      </c>
      <c r="G69" s="2">
        <v>100.77</v>
      </c>
      <c r="H69" s="2">
        <v>100.77</v>
      </c>
      <c r="I69" s="2">
        <v>100.77</v>
      </c>
      <c r="J69" s="70"/>
    </row>
    <row r="70" spans="1:10" ht="45" customHeight="1">
      <c r="A70" s="60"/>
      <c r="B70" s="1" t="s">
        <v>6</v>
      </c>
      <c r="C70" s="49"/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70"/>
    </row>
    <row r="71" spans="1:10" ht="27" customHeight="1">
      <c r="A71" s="60" t="s">
        <v>33</v>
      </c>
      <c r="B71" s="18" t="s">
        <v>1</v>
      </c>
      <c r="C71" s="37"/>
      <c r="D71" s="2">
        <f aca="true" t="shared" si="15" ref="D71:I71">D72</f>
        <v>2073</v>
      </c>
      <c r="E71" s="2">
        <f t="shared" si="15"/>
        <v>502.8</v>
      </c>
      <c r="F71" s="2">
        <f t="shared" si="15"/>
        <v>451.8</v>
      </c>
      <c r="G71" s="2">
        <f t="shared" si="15"/>
        <v>372.8</v>
      </c>
      <c r="H71" s="2">
        <f t="shared" si="15"/>
        <v>372.8</v>
      </c>
      <c r="I71" s="2">
        <f t="shared" si="15"/>
        <v>372.8</v>
      </c>
      <c r="J71" s="60"/>
    </row>
    <row r="72" spans="1:10" ht="24">
      <c r="A72" s="60"/>
      <c r="B72" s="18" t="s">
        <v>5</v>
      </c>
      <c r="C72" s="38"/>
      <c r="D72" s="2">
        <f aca="true" t="shared" si="16" ref="D72:I72">D75+D78</f>
        <v>2073</v>
      </c>
      <c r="E72" s="2">
        <f t="shared" si="16"/>
        <v>502.8</v>
      </c>
      <c r="F72" s="2">
        <f t="shared" si="16"/>
        <v>451.8</v>
      </c>
      <c r="G72" s="2">
        <f t="shared" si="16"/>
        <v>372.8</v>
      </c>
      <c r="H72" s="2">
        <f t="shared" si="16"/>
        <v>372.8</v>
      </c>
      <c r="I72" s="2">
        <f t="shared" si="16"/>
        <v>372.8</v>
      </c>
      <c r="J72" s="60"/>
    </row>
    <row r="73" spans="1:10" ht="29.25" customHeight="1">
      <c r="A73" s="60"/>
      <c r="B73" s="18" t="s">
        <v>6</v>
      </c>
      <c r="C73" s="39"/>
      <c r="D73" s="84" t="s">
        <v>2</v>
      </c>
      <c r="E73" s="84"/>
      <c r="F73" s="84"/>
      <c r="G73" s="84"/>
      <c r="H73" s="84"/>
      <c r="I73" s="84"/>
      <c r="J73" s="60"/>
    </row>
    <row r="74" spans="1:10" ht="26.25" customHeight="1">
      <c r="A74" s="60" t="s">
        <v>88</v>
      </c>
      <c r="B74" s="18" t="s">
        <v>1</v>
      </c>
      <c r="C74" s="47" t="s">
        <v>47</v>
      </c>
      <c r="D74" s="2">
        <f>SUM(E74:I74)</f>
        <v>1764</v>
      </c>
      <c r="E74" s="2">
        <f>E75</f>
        <v>352.8</v>
      </c>
      <c r="F74" s="2">
        <f>F75</f>
        <v>352.8</v>
      </c>
      <c r="G74" s="2">
        <f>G75</f>
        <v>352.8</v>
      </c>
      <c r="H74" s="2">
        <f>H75</f>
        <v>352.8</v>
      </c>
      <c r="I74" s="2">
        <f>I75</f>
        <v>352.8</v>
      </c>
      <c r="J74" s="70"/>
    </row>
    <row r="75" spans="1:10" ht="31.5" customHeight="1">
      <c r="A75" s="60"/>
      <c r="B75" s="18" t="s">
        <v>5</v>
      </c>
      <c r="C75" s="48"/>
      <c r="D75" s="2">
        <f>SUM(E75:I75)</f>
        <v>1764</v>
      </c>
      <c r="E75" s="2">
        <v>352.8</v>
      </c>
      <c r="F75" s="2">
        <v>352.8</v>
      </c>
      <c r="G75" s="2">
        <v>352.8</v>
      </c>
      <c r="H75" s="2">
        <v>352.8</v>
      </c>
      <c r="I75" s="2">
        <v>352.8</v>
      </c>
      <c r="J75" s="70"/>
    </row>
    <row r="76" spans="1:10" ht="35.25" customHeight="1">
      <c r="A76" s="60"/>
      <c r="B76" s="18" t="s">
        <v>6</v>
      </c>
      <c r="C76" s="49"/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70"/>
    </row>
    <row r="77" spans="1:10" ht="24.75" customHeight="1">
      <c r="A77" s="60" t="s">
        <v>89</v>
      </c>
      <c r="B77" s="18" t="s">
        <v>1</v>
      </c>
      <c r="C77" s="47" t="s">
        <v>100</v>
      </c>
      <c r="D77" s="2">
        <f>SUM(E77:I77)</f>
        <v>309</v>
      </c>
      <c r="E77" s="2">
        <f>E78</f>
        <v>150</v>
      </c>
      <c r="F77" s="2">
        <f>F78</f>
        <v>99</v>
      </c>
      <c r="G77" s="2">
        <f>G78</f>
        <v>20</v>
      </c>
      <c r="H77" s="2">
        <f>H78</f>
        <v>20</v>
      </c>
      <c r="I77" s="2">
        <f>I78</f>
        <v>20</v>
      </c>
      <c r="J77" s="70"/>
    </row>
    <row r="78" spans="1:10" ht="31.5" customHeight="1">
      <c r="A78" s="60"/>
      <c r="B78" s="18" t="s">
        <v>5</v>
      </c>
      <c r="C78" s="48"/>
      <c r="D78" s="2">
        <f>SUM(E78:I78)</f>
        <v>309</v>
      </c>
      <c r="E78" s="2">
        <v>150</v>
      </c>
      <c r="F78" s="2">
        <v>99</v>
      </c>
      <c r="G78" s="2">
        <v>20</v>
      </c>
      <c r="H78" s="2">
        <v>20</v>
      </c>
      <c r="I78" s="2">
        <v>20</v>
      </c>
      <c r="J78" s="70"/>
    </row>
    <row r="79" spans="1:10" ht="31.5" customHeight="1">
      <c r="A79" s="60"/>
      <c r="B79" s="18" t="s">
        <v>6</v>
      </c>
      <c r="C79" s="49"/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70"/>
    </row>
    <row r="80" spans="1:10" ht="26.25" customHeight="1">
      <c r="A80" s="60" t="s">
        <v>90</v>
      </c>
      <c r="B80" s="18" t="s">
        <v>1</v>
      </c>
      <c r="C80" s="47"/>
      <c r="D80" s="70" t="s">
        <v>2</v>
      </c>
      <c r="E80" s="70"/>
      <c r="F80" s="70"/>
      <c r="G80" s="70"/>
      <c r="H80" s="70"/>
      <c r="I80" s="70"/>
      <c r="J80" s="70"/>
    </row>
    <row r="81" spans="1:10" ht="24" customHeight="1">
      <c r="A81" s="60"/>
      <c r="B81" s="18" t="s">
        <v>5</v>
      </c>
      <c r="C81" s="48"/>
      <c r="D81" s="70"/>
      <c r="E81" s="70"/>
      <c r="F81" s="70"/>
      <c r="G81" s="70"/>
      <c r="H81" s="70"/>
      <c r="I81" s="70"/>
      <c r="J81" s="70"/>
    </row>
    <row r="82" spans="1:10" ht="27.75" customHeight="1">
      <c r="A82" s="60"/>
      <c r="B82" s="18" t="s">
        <v>6</v>
      </c>
      <c r="C82" s="49"/>
      <c r="D82" s="70"/>
      <c r="E82" s="70"/>
      <c r="F82" s="70"/>
      <c r="G82" s="70"/>
      <c r="H82" s="70"/>
      <c r="I82" s="70"/>
      <c r="J82" s="70"/>
    </row>
    <row r="83" spans="1:10" ht="19.5" customHeight="1">
      <c r="A83" s="47" t="s">
        <v>48</v>
      </c>
      <c r="B83" s="18" t="s">
        <v>1</v>
      </c>
      <c r="C83" s="47"/>
      <c r="D83" s="53" t="s">
        <v>2</v>
      </c>
      <c r="E83" s="53"/>
      <c r="F83" s="53"/>
      <c r="G83" s="53"/>
      <c r="H83" s="53"/>
      <c r="I83" s="54"/>
      <c r="J83" s="37"/>
    </row>
    <row r="84" spans="1:10" ht="24">
      <c r="A84" s="48"/>
      <c r="B84" s="18" t="s">
        <v>5</v>
      </c>
      <c r="C84" s="48"/>
      <c r="D84" s="55"/>
      <c r="E84" s="55"/>
      <c r="F84" s="55"/>
      <c r="G84" s="55"/>
      <c r="H84" s="55"/>
      <c r="I84" s="56"/>
      <c r="J84" s="38"/>
    </row>
    <row r="85" spans="1:10" ht="24">
      <c r="A85" s="49"/>
      <c r="B85" s="18" t="s">
        <v>6</v>
      </c>
      <c r="C85" s="49"/>
      <c r="D85" s="57"/>
      <c r="E85" s="57"/>
      <c r="F85" s="57"/>
      <c r="G85" s="57"/>
      <c r="H85" s="57"/>
      <c r="I85" s="58"/>
      <c r="J85" s="39"/>
    </row>
    <row r="86" spans="1:10" ht="23.25" customHeight="1">
      <c r="A86" s="47" t="s">
        <v>24</v>
      </c>
      <c r="B86" s="18" t="s">
        <v>1</v>
      </c>
      <c r="C86" s="47"/>
      <c r="D86" s="53" t="s">
        <v>2</v>
      </c>
      <c r="E86" s="53"/>
      <c r="F86" s="53"/>
      <c r="G86" s="53"/>
      <c r="H86" s="53"/>
      <c r="I86" s="54"/>
      <c r="J86" s="37"/>
    </row>
    <row r="87" spans="1:10" ht="23.25" customHeight="1">
      <c r="A87" s="48"/>
      <c r="B87" s="18" t="s">
        <v>5</v>
      </c>
      <c r="C87" s="48"/>
      <c r="D87" s="55"/>
      <c r="E87" s="55"/>
      <c r="F87" s="55"/>
      <c r="G87" s="55"/>
      <c r="H87" s="55"/>
      <c r="I87" s="56"/>
      <c r="J87" s="38"/>
    </row>
    <row r="88" spans="1:10" ht="27.75" customHeight="1">
      <c r="A88" s="49"/>
      <c r="B88" s="18" t="s">
        <v>6</v>
      </c>
      <c r="C88" s="48"/>
      <c r="D88" s="57"/>
      <c r="E88" s="57"/>
      <c r="F88" s="57"/>
      <c r="G88" s="57"/>
      <c r="H88" s="57"/>
      <c r="I88" s="58"/>
      <c r="J88" s="39"/>
    </row>
    <row r="89" spans="1:10" ht="21.75" customHeight="1">
      <c r="A89" s="85" t="s">
        <v>49</v>
      </c>
      <c r="B89" s="18" t="s">
        <v>1</v>
      </c>
      <c r="C89" s="47"/>
      <c r="D89" s="53" t="s">
        <v>2</v>
      </c>
      <c r="E89" s="53"/>
      <c r="F89" s="53"/>
      <c r="G89" s="53"/>
      <c r="H89" s="53"/>
      <c r="I89" s="54"/>
      <c r="J89" s="37"/>
    </row>
    <row r="90" spans="1:10" ht="24">
      <c r="A90" s="86"/>
      <c r="B90" s="18" t="s">
        <v>5</v>
      </c>
      <c r="C90" s="48"/>
      <c r="D90" s="55"/>
      <c r="E90" s="55"/>
      <c r="F90" s="55"/>
      <c r="G90" s="55"/>
      <c r="H90" s="55"/>
      <c r="I90" s="56"/>
      <c r="J90" s="38"/>
    </row>
    <row r="91" spans="1:10" ht="53.25" customHeight="1">
      <c r="A91" s="86"/>
      <c r="B91" s="18" t="s">
        <v>6</v>
      </c>
      <c r="C91" s="48"/>
      <c r="D91" s="57"/>
      <c r="E91" s="57"/>
      <c r="F91" s="57"/>
      <c r="G91" s="57"/>
      <c r="H91" s="57"/>
      <c r="I91" s="58"/>
      <c r="J91" s="39"/>
    </row>
    <row r="92" spans="1:10" ht="23.25" customHeight="1">
      <c r="A92" s="47" t="s">
        <v>23</v>
      </c>
      <c r="B92" s="18" t="s">
        <v>1</v>
      </c>
      <c r="C92" s="60"/>
      <c r="D92" s="53" t="s">
        <v>2</v>
      </c>
      <c r="E92" s="53"/>
      <c r="F92" s="53"/>
      <c r="G92" s="53"/>
      <c r="H92" s="53"/>
      <c r="I92" s="54"/>
      <c r="J92" s="37"/>
    </row>
    <row r="93" spans="1:10" ht="23.25" customHeight="1">
      <c r="A93" s="48"/>
      <c r="B93" s="18" t="s">
        <v>5</v>
      </c>
      <c r="C93" s="60"/>
      <c r="D93" s="55"/>
      <c r="E93" s="55"/>
      <c r="F93" s="55"/>
      <c r="G93" s="55"/>
      <c r="H93" s="55"/>
      <c r="I93" s="56"/>
      <c r="J93" s="38"/>
    </row>
    <row r="94" spans="1:10" ht="71.25" customHeight="1">
      <c r="A94" s="48"/>
      <c r="B94" s="18" t="s">
        <v>6</v>
      </c>
      <c r="C94" s="60"/>
      <c r="D94" s="57"/>
      <c r="E94" s="57"/>
      <c r="F94" s="57"/>
      <c r="G94" s="57"/>
      <c r="H94" s="57"/>
      <c r="I94" s="58"/>
      <c r="J94" s="39"/>
    </row>
    <row r="95" spans="1:10" ht="23.25" customHeight="1">
      <c r="A95" s="65" t="s">
        <v>75</v>
      </c>
      <c r="B95" s="66"/>
      <c r="C95" s="66"/>
      <c r="D95" s="66"/>
      <c r="E95" s="66"/>
      <c r="F95" s="66"/>
      <c r="G95" s="66"/>
      <c r="H95" s="66"/>
      <c r="I95" s="66"/>
      <c r="J95" s="67"/>
    </row>
    <row r="96" spans="1:10" ht="23.25" customHeight="1">
      <c r="A96" s="88" t="s">
        <v>10</v>
      </c>
      <c r="B96" s="17" t="s">
        <v>1</v>
      </c>
      <c r="C96" s="50"/>
      <c r="D96" s="53" t="s">
        <v>2</v>
      </c>
      <c r="E96" s="53"/>
      <c r="F96" s="53"/>
      <c r="G96" s="53"/>
      <c r="H96" s="53"/>
      <c r="I96" s="54"/>
      <c r="J96" s="59"/>
    </row>
    <row r="97" spans="1:10" ht="28.5" customHeight="1">
      <c r="A97" s="88"/>
      <c r="B97" s="18" t="s">
        <v>5</v>
      </c>
      <c r="C97" s="51"/>
      <c r="D97" s="55"/>
      <c r="E97" s="55"/>
      <c r="F97" s="55"/>
      <c r="G97" s="55"/>
      <c r="H97" s="55"/>
      <c r="I97" s="56"/>
      <c r="J97" s="59"/>
    </row>
    <row r="98" spans="1:10" ht="33" customHeight="1">
      <c r="A98" s="88"/>
      <c r="B98" s="18" t="s">
        <v>6</v>
      </c>
      <c r="C98" s="52"/>
      <c r="D98" s="57"/>
      <c r="E98" s="57"/>
      <c r="F98" s="57"/>
      <c r="G98" s="57"/>
      <c r="H98" s="57"/>
      <c r="I98" s="58"/>
      <c r="J98" s="59"/>
    </row>
    <row r="99" spans="1:10" ht="23.25" customHeight="1">
      <c r="A99" s="87" t="s">
        <v>11</v>
      </c>
      <c r="B99" s="17" t="s">
        <v>1</v>
      </c>
      <c r="C99" s="50"/>
      <c r="D99" s="53" t="s">
        <v>2</v>
      </c>
      <c r="E99" s="53"/>
      <c r="F99" s="53"/>
      <c r="G99" s="53"/>
      <c r="H99" s="53"/>
      <c r="I99" s="54"/>
      <c r="J99" s="59"/>
    </row>
    <row r="100" spans="1:10" ht="24">
      <c r="A100" s="87"/>
      <c r="B100" s="18" t="s">
        <v>5</v>
      </c>
      <c r="C100" s="51"/>
      <c r="D100" s="55"/>
      <c r="E100" s="55"/>
      <c r="F100" s="55"/>
      <c r="G100" s="55"/>
      <c r="H100" s="55"/>
      <c r="I100" s="56"/>
      <c r="J100" s="59"/>
    </row>
    <row r="101" spans="1:10" ht="30.75" customHeight="1">
      <c r="A101" s="87"/>
      <c r="B101" s="18" t="s">
        <v>6</v>
      </c>
      <c r="C101" s="52"/>
      <c r="D101" s="57"/>
      <c r="E101" s="57"/>
      <c r="F101" s="57"/>
      <c r="G101" s="57"/>
      <c r="H101" s="57"/>
      <c r="I101" s="58"/>
      <c r="J101" s="59"/>
    </row>
    <row r="102" spans="1:10" ht="21.75" customHeight="1">
      <c r="A102" s="87" t="s">
        <v>12</v>
      </c>
      <c r="B102" s="17" t="s">
        <v>1</v>
      </c>
      <c r="C102" s="50"/>
      <c r="D102" s="53" t="s">
        <v>2</v>
      </c>
      <c r="E102" s="53"/>
      <c r="F102" s="53"/>
      <c r="G102" s="53"/>
      <c r="H102" s="53"/>
      <c r="I102" s="54"/>
      <c r="J102" s="59"/>
    </row>
    <row r="103" spans="1:10" ht="24">
      <c r="A103" s="87"/>
      <c r="B103" s="18" t="s">
        <v>5</v>
      </c>
      <c r="C103" s="51"/>
      <c r="D103" s="55"/>
      <c r="E103" s="55"/>
      <c r="F103" s="55"/>
      <c r="G103" s="55"/>
      <c r="H103" s="55"/>
      <c r="I103" s="56"/>
      <c r="J103" s="59"/>
    </row>
    <row r="104" spans="1:10" ht="36" customHeight="1">
      <c r="A104" s="87"/>
      <c r="B104" s="18" t="s">
        <v>6</v>
      </c>
      <c r="C104" s="52"/>
      <c r="D104" s="57"/>
      <c r="E104" s="57"/>
      <c r="F104" s="57"/>
      <c r="G104" s="57"/>
      <c r="H104" s="57"/>
      <c r="I104" s="58"/>
      <c r="J104" s="59"/>
    </row>
    <row r="105" spans="1:10" ht="19.5" customHeight="1">
      <c r="A105" s="87" t="s">
        <v>13</v>
      </c>
      <c r="B105" s="17" t="s">
        <v>1</v>
      </c>
      <c r="C105" s="50"/>
      <c r="D105" s="53" t="s">
        <v>2</v>
      </c>
      <c r="E105" s="53"/>
      <c r="F105" s="53"/>
      <c r="G105" s="53"/>
      <c r="H105" s="53"/>
      <c r="I105" s="54"/>
      <c r="J105" s="59"/>
    </row>
    <row r="106" spans="1:10" ht="24">
      <c r="A106" s="87"/>
      <c r="B106" s="18" t="s">
        <v>5</v>
      </c>
      <c r="C106" s="51"/>
      <c r="D106" s="55"/>
      <c r="E106" s="55"/>
      <c r="F106" s="55"/>
      <c r="G106" s="55"/>
      <c r="H106" s="55"/>
      <c r="I106" s="56"/>
      <c r="J106" s="59"/>
    </row>
    <row r="107" spans="1:10" ht="66" customHeight="1">
      <c r="A107" s="87"/>
      <c r="B107" s="18" t="s">
        <v>6</v>
      </c>
      <c r="C107" s="52"/>
      <c r="D107" s="57"/>
      <c r="E107" s="57"/>
      <c r="F107" s="57"/>
      <c r="G107" s="57"/>
      <c r="H107" s="57"/>
      <c r="I107" s="58"/>
      <c r="J107" s="59"/>
    </row>
    <row r="108" spans="1:10" ht="14.25" customHeight="1">
      <c r="A108" s="89" t="s">
        <v>50</v>
      </c>
      <c r="B108" s="17" t="s">
        <v>1</v>
      </c>
      <c r="C108" s="50"/>
      <c r="D108" s="53" t="s">
        <v>2</v>
      </c>
      <c r="E108" s="53"/>
      <c r="F108" s="53"/>
      <c r="G108" s="53"/>
      <c r="H108" s="53"/>
      <c r="I108" s="54"/>
      <c r="J108" s="70"/>
    </row>
    <row r="109" spans="1:10" ht="24">
      <c r="A109" s="90"/>
      <c r="B109" s="18" t="s">
        <v>5</v>
      </c>
      <c r="C109" s="51"/>
      <c r="D109" s="55"/>
      <c r="E109" s="55"/>
      <c r="F109" s="55"/>
      <c r="G109" s="55"/>
      <c r="H109" s="55"/>
      <c r="I109" s="56"/>
      <c r="J109" s="70"/>
    </row>
    <row r="110" spans="1:10" ht="27" customHeight="1">
      <c r="A110" s="90"/>
      <c r="B110" s="18" t="s">
        <v>6</v>
      </c>
      <c r="C110" s="52"/>
      <c r="D110" s="57"/>
      <c r="E110" s="57"/>
      <c r="F110" s="57"/>
      <c r="G110" s="57"/>
      <c r="H110" s="57"/>
      <c r="I110" s="58"/>
      <c r="J110" s="70"/>
    </row>
    <row r="111" spans="1:10" ht="24" customHeight="1">
      <c r="A111" s="90" t="s">
        <v>51</v>
      </c>
      <c r="B111" s="17" t="s">
        <v>1</v>
      </c>
      <c r="C111" s="50"/>
      <c r="D111" s="53" t="s">
        <v>2</v>
      </c>
      <c r="E111" s="53"/>
      <c r="F111" s="53"/>
      <c r="G111" s="53"/>
      <c r="H111" s="53"/>
      <c r="I111" s="54"/>
      <c r="J111" s="60"/>
    </row>
    <row r="112" spans="1:10" ht="24">
      <c r="A112" s="90"/>
      <c r="B112" s="18" t="s">
        <v>5</v>
      </c>
      <c r="C112" s="51"/>
      <c r="D112" s="55"/>
      <c r="E112" s="55"/>
      <c r="F112" s="55"/>
      <c r="G112" s="55"/>
      <c r="H112" s="55"/>
      <c r="I112" s="56"/>
      <c r="J112" s="60"/>
    </row>
    <row r="113" spans="1:10" ht="23.25" customHeight="1">
      <c r="A113" s="90"/>
      <c r="B113" s="18" t="s">
        <v>6</v>
      </c>
      <c r="C113" s="52"/>
      <c r="D113" s="57"/>
      <c r="E113" s="57"/>
      <c r="F113" s="57"/>
      <c r="G113" s="57"/>
      <c r="H113" s="57"/>
      <c r="I113" s="58"/>
      <c r="J113" s="60"/>
    </row>
    <row r="114" spans="1:10" ht="19.5" customHeight="1">
      <c r="A114" s="87" t="s">
        <v>14</v>
      </c>
      <c r="B114" s="17" t="s">
        <v>1</v>
      </c>
      <c r="C114" s="50"/>
      <c r="D114" s="53" t="s">
        <v>2</v>
      </c>
      <c r="E114" s="53"/>
      <c r="F114" s="53"/>
      <c r="G114" s="53"/>
      <c r="H114" s="53"/>
      <c r="I114" s="54"/>
      <c r="J114" s="60"/>
    </row>
    <row r="115" spans="1:10" ht="24">
      <c r="A115" s="87"/>
      <c r="B115" s="18" t="s">
        <v>5</v>
      </c>
      <c r="C115" s="51"/>
      <c r="D115" s="55"/>
      <c r="E115" s="55"/>
      <c r="F115" s="55"/>
      <c r="G115" s="55"/>
      <c r="H115" s="55"/>
      <c r="I115" s="56"/>
      <c r="J115" s="60"/>
    </row>
    <row r="116" spans="1:10" ht="24">
      <c r="A116" s="87"/>
      <c r="B116" s="18" t="s">
        <v>6</v>
      </c>
      <c r="C116" s="52"/>
      <c r="D116" s="57"/>
      <c r="E116" s="57"/>
      <c r="F116" s="57"/>
      <c r="G116" s="57"/>
      <c r="H116" s="57"/>
      <c r="I116" s="58"/>
      <c r="J116" s="60"/>
    </row>
    <row r="117" spans="1:10" ht="18.75" customHeight="1">
      <c r="A117" s="87" t="s">
        <v>15</v>
      </c>
      <c r="B117" s="17" t="s">
        <v>1</v>
      </c>
      <c r="C117" s="50"/>
      <c r="D117" s="53" t="s">
        <v>2</v>
      </c>
      <c r="E117" s="53"/>
      <c r="F117" s="53"/>
      <c r="G117" s="53"/>
      <c r="H117" s="53"/>
      <c r="I117" s="54"/>
      <c r="J117" s="60"/>
    </row>
    <row r="118" spans="1:10" ht="26.25" customHeight="1">
      <c r="A118" s="87"/>
      <c r="B118" s="18" t="s">
        <v>5</v>
      </c>
      <c r="C118" s="51"/>
      <c r="D118" s="55"/>
      <c r="E118" s="55"/>
      <c r="F118" s="55"/>
      <c r="G118" s="55"/>
      <c r="H118" s="55"/>
      <c r="I118" s="56"/>
      <c r="J118" s="60"/>
    </row>
    <row r="119" spans="1:10" ht="25.5" customHeight="1">
      <c r="A119" s="87"/>
      <c r="B119" s="18" t="s">
        <v>6</v>
      </c>
      <c r="C119" s="52"/>
      <c r="D119" s="57"/>
      <c r="E119" s="57"/>
      <c r="F119" s="57"/>
      <c r="G119" s="57"/>
      <c r="H119" s="57"/>
      <c r="I119" s="58"/>
      <c r="J119" s="60"/>
    </row>
    <row r="120" spans="1:10" ht="19.5" customHeight="1">
      <c r="A120" s="87" t="s">
        <v>16</v>
      </c>
      <c r="B120" s="17" t="s">
        <v>1</v>
      </c>
      <c r="C120" s="50"/>
      <c r="D120" s="53" t="s">
        <v>2</v>
      </c>
      <c r="E120" s="53"/>
      <c r="F120" s="53"/>
      <c r="G120" s="53"/>
      <c r="H120" s="53"/>
      <c r="I120" s="54"/>
      <c r="J120" s="60"/>
    </row>
    <row r="121" spans="1:10" ht="27" customHeight="1">
      <c r="A121" s="87"/>
      <c r="B121" s="18" t="s">
        <v>5</v>
      </c>
      <c r="C121" s="51"/>
      <c r="D121" s="55"/>
      <c r="E121" s="55"/>
      <c r="F121" s="55"/>
      <c r="G121" s="55"/>
      <c r="H121" s="55"/>
      <c r="I121" s="56"/>
      <c r="J121" s="60"/>
    </row>
    <row r="122" spans="1:10" ht="28.5" customHeight="1">
      <c r="A122" s="87"/>
      <c r="B122" s="18" t="s">
        <v>6</v>
      </c>
      <c r="C122" s="52"/>
      <c r="D122" s="57"/>
      <c r="E122" s="57"/>
      <c r="F122" s="57"/>
      <c r="G122" s="57"/>
      <c r="H122" s="57"/>
      <c r="I122" s="58"/>
      <c r="J122" s="60"/>
    </row>
    <row r="123" spans="1:10" ht="22.5" customHeight="1">
      <c r="A123" s="87" t="s">
        <v>17</v>
      </c>
      <c r="B123" s="17" t="s">
        <v>1</v>
      </c>
      <c r="C123" s="50"/>
      <c r="D123" s="53" t="s">
        <v>2</v>
      </c>
      <c r="E123" s="53"/>
      <c r="F123" s="53"/>
      <c r="G123" s="53"/>
      <c r="H123" s="53"/>
      <c r="I123" s="54"/>
      <c r="J123" s="60"/>
    </row>
    <row r="124" spans="1:10" ht="24">
      <c r="A124" s="87"/>
      <c r="B124" s="18" t="s">
        <v>5</v>
      </c>
      <c r="C124" s="51"/>
      <c r="D124" s="55"/>
      <c r="E124" s="55"/>
      <c r="F124" s="55"/>
      <c r="G124" s="55"/>
      <c r="H124" s="55"/>
      <c r="I124" s="56"/>
      <c r="J124" s="60"/>
    </row>
    <row r="125" spans="1:10" ht="24">
      <c r="A125" s="87"/>
      <c r="B125" s="18" t="s">
        <v>6</v>
      </c>
      <c r="C125" s="52"/>
      <c r="D125" s="57"/>
      <c r="E125" s="57"/>
      <c r="F125" s="57"/>
      <c r="G125" s="57"/>
      <c r="H125" s="57"/>
      <c r="I125" s="58"/>
      <c r="J125" s="60"/>
    </row>
    <row r="126" spans="1:10" ht="17.25" customHeight="1">
      <c r="A126" s="87" t="s">
        <v>18</v>
      </c>
      <c r="B126" s="17" t="s">
        <v>1</v>
      </c>
      <c r="C126" s="50"/>
      <c r="D126" s="53" t="s">
        <v>2</v>
      </c>
      <c r="E126" s="53"/>
      <c r="F126" s="53"/>
      <c r="G126" s="53"/>
      <c r="H126" s="53"/>
      <c r="I126" s="54"/>
      <c r="J126" s="60"/>
    </row>
    <row r="127" spans="1:10" ht="29.25" customHeight="1">
      <c r="A127" s="87"/>
      <c r="B127" s="18" t="s">
        <v>5</v>
      </c>
      <c r="C127" s="51"/>
      <c r="D127" s="55"/>
      <c r="E127" s="55"/>
      <c r="F127" s="55"/>
      <c r="G127" s="55"/>
      <c r="H127" s="55"/>
      <c r="I127" s="56"/>
      <c r="J127" s="60"/>
    </row>
    <row r="128" spans="1:10" ht="26.25" customHeight="1">
      <c r="A128" s="87"/>
      <c r="B128" s="18" t="s">
        <v>6</v>
      </c>
      <c r="C128" s="52"/>
      <c r="D128" s="57"/>
      <c r="E128" s="57"/>
      <c r="F128" s="57"/>
      <c r="G128" s="57"/>
      <c r="H128" s="57"/>
      <c r="I128" s="58"/>
      <c r="J128" s="60"/>
    </row>
    <row r="129" spans="1:10" ht="18" customHeight="1">
      <c r="A129" s="87" t="s">
        <v>19</v>
      </c>
      <c r="B129" s="17" t="s">
        <v>1</v>
      </c>
      <c r="C129" s="50"/>
      <c r="D129" s="53" t="s">
        <v>2</v>
      </c>
      <c r="E129" s="53"/>
      <c r="F129" s="53"/>
      <c r="G129" s="53"/>
      <c r="H129" s="53"/>
      <c r="I129" s="54"/>
      <c r="J129" s="60"/>
    </row>
    <row r="130" spans="1:10" ht="27" customHeight="1">
      <c r="A130" s="87"/>
      <c r="B130" s="18" t="s">
        <v>5</v>
      </c>
      <c r="C130" s="51"/>
      <c r="D130" s="55"/>
      <c r="E130" s="55"/>
      <c r="F130" s="55"/>
      <c r="G130" s="55"/>
      <c r="H130" s="55"/>
      <c r="I130" s="56"/>
      <c r="J130" s="60"/>
    </row>
    <row r="131" spans="1:10" ht="33" customHeight="1">
      <c r="A131" s="87"/>
      <c r="B131" s="18" t="s">
        <v>6</v>
      </c>
      <c r="C131" s="52"/>
      <c r="D131" s="57"/>
      <c r="E131" s="57"/>
      <c r="F131" s="57"/>
      <c r="G131" s="57"/>
      <c r="H131" s="57"/>
      <c r="I131" s="58"/>
      <c r="J131" s="60"/>
    </row>
    <row r="132" spans="1:10" ht="26.25" customHeight="1">
      <c r="A132" s="62" t="s">
        <v>76</v>
      </c>
      <c r="B132" s="63"/>
      <c r="C132" s="63"/>
      <c r="D132" s="63"/>
      <c r="E132" s="63"/>
      <c r="F132" s="63"/>
      <c r="G132" s="63"/>
      <c r="H132" s="63"/>
      <c r="I132" s="63"/>
      <c r="J132" s="64"/>
    </row>
    <row r="133" spans="1:10" ht="18.75" customHeight="1">
      <c r="A133" s="61" t="s">
        <v>72</v>
      </c>
      <c r="B133" s="17" t="s">
        <v>1</v>
      </c>
      <c r="C133" s="50"/>
      <c r="D133" s="53" t="s">
        <v>2</v>
      </c>
      <c r="E133" s="53"/>
      <c r="F133" s="53"/>
      <c r="G133" s="53"/>
      <c r="H133" s="53"/>
      <c r="I133" s="54"/>
      <c r="J133" s="70"/>
    </row>
    <row r="134" spans="1:10" ht="24">
      <c r="A134" s="61"/>
      <c r="B134" s="18" t="s">
        <v>5</v>
      </c>
      <c r="C134" s="51"/>
      <c r="D134" s="55"/>
      <c r="E134" s="55"/>
      <c r="F134" s="55"/>
      <c r="G134" s="55"/>
      <c r="H134" s="55"/>
      <c r="I134" s="56"/>
      <c r="J134" s="70"/>
    </row>
    <row r="135" spans="1:10" ht="96" customHeight="1">
      <c r="A135" s="61"/>
      <c r="B135" s="18" t="s">
        <v>6</v>
      </c>
      <c r="C135" s="52"/>
      <c r="D135" s="57"/>
      <c r="E135" s="57"/>
      <c r="F135" s="57"/>
      <c r="G135" s="57"/>
      <c r="H135" s="57"/>
      <c r="I135" s="58"/>
      <c r="J135" s="70"/>
    </row>
    <row r="136" spans="1:10" ht="19.5" customHeight="1">
      <c r="A136" s="60" t="s">
        <v>8</v>
      </c>
      <c r="B136" s="17" t="s">
        <v>1</v>
      </c>
      <c r="C136" s="50"/>
      <c r="D136" s="53" t="s">
        <v>2</v>
      </c>
      <c r="E136" s="53"/>
      <c r="F136" s="53"/>
      <c r="G136" s="53"/>
      <c r="H136" s="53"/>
      <c r="I136" s="54"/>
      <c r="J136" s="60"/>
    </row>
    <row r="137" spans="1:10" ht="33" customHeight="1">
      <c r="A137" s="60"/>
      <c r="B137" s="18" t="s">
        <v>5</v>
      </c>
      <c r="C137" s="51"/>
      <c r="D137" s="55"/>
      <c r="E137" s="55"/>
      <c r="F137" s="55"/>
      <c r="G137" s="55"/>
      <c r="H137" s="55"/>
      <c r="I137" s="56"/>
      <c r="J137" s="60"/>
    </row>
    <row r="138" spans="1:10" ht="37.5" customHeight="1">
      <c r="A138" s="60"/>
      <c r="B138" s="18" t="s">
        <v>6</v>
      </c>
      <c r="C138" s="52"/>
      <c r="D138" s="57"/>
      <c r="E138" s="57"/>
      <c r="F138" s="57"/>
      <c r="G138" s="57"/>
      <c r="H138" s="57"/>
      <c r="I138" s="58"/>
      <c r="J138" s="60"/>
    </row>
    <row r="139" spans="1:10" ht="18" customHeight="1">
      <c r="A139" s="60" t="s">
        <v>9</v>
      </c>
      <c r="B139" s="17" t="s">
        <v>1</v>
      </c>
      <c r="C139" s="50"/>
      <c r="D139" s="53" t="s">
        <v>2</v>
      </c>
      <c r="E139" s="53"/>
      <c r="F139" s="53"/>
      <c r="G139" s="53"/>
      <c r="H139" s="53"/>
      <c r="I139" s="54"/>
      <c r="J139" s="60"/>
    </row>
    <row r="140" spans="1:10" ht="24">
      <c r="A140" s="60"/>
      <c r="B140" s="18" t="s">
        <v>5</v>
      </c>
      <c r="C140" s="51"/>
      <c r="D140" s="55"/>
      <c r="E140" s="55"/>
      <c r="F140" s="55"/>
      <c r="G140" s="55"/>
      <c r="H140" s="55"/>
      <c r="I140" s="56"/>
      <c r="J140" s="60"/>
    </row>
    <row r="141" spans="1:10" ht="34.5" customHeight="1">
      <c r="A141" s="60"/>
      <c r="B141" s="18" t="s">
        <v>6</v>
      </c>
      <c r="C141" s="52"/>
      <c r="D141" s="57"/>
      <c r="E141" s="57"/>
      <c r="F141" s="57"/>
      <c r="G141" s="57"/>
      <c r="H141" s="57"/>
      <c r="I141" s="58"/>
      <c r="J141" s="60"/>
    </row>
    <row r="142" spans="1:10" ht="18.75" customHeight="1">
      <c r="A142" s="60" t="s">
        <v>52</v>
      </c>
      <c r="B142" s="17" t="s">
        <v>1</v>
      </c>
      <c r="C142" s="50"/>
      <c r="D142" s="53" t="s">
        <v>2</v>
      </c>
      <c r="E142" s="53"/>
      <c r="F142" s="53"/>
      <c r="G142" s="53"/>
      <c r="H142" s="53"/>
      <c r="I142" s="54"/>
      <c r="J142" s="60"/>
    </row>
    <row r="143" spans="1:10" ht="24">
      <c r="A143" s="60"/>
      <c r="B143" s="18" t="s">
        <v>5</v>
      </c>
      <c r="C143" s="51"/>
      <c r="D143" s="55"/>
      <c r="E143" s="55"/>
      <c r="F143" s="55"/>
      <c r="G143" s="55"/>
      <c r="H143" s="55"/>
      <c r="I143" s="56"/>
      <c r="J143" s="60"/>
    </row>
    <row r="144" spans="1:10" ht="24">
      <c r="A144" s="60"/>
      <c r="B144" s="18" t="s">
        <v>6</v>
      </c>
      <c r="C144" s="52"/>
      <c r="D144" s="57"/>
      <c r="E144" s="57"/>
      <c r="F144" s="57"/>
      <c r="G144" s="57"/>
      <c r="H144" s="57"/>
      <c r="I144" s="58"/>
      <c r="J144" s="60"/>
    </row>
    <row r="145" spans="1:10" ht="21.75" customHeight="1">
      <c r="A145" s="61" t="s">
        <v>53</v>
      </c>
      <c r="B145" s="17" t="s">
        <v>1</v>
      </c>
      <c r="C145" s="50"/>
      <c r="D145" s="53" t="s">
        <v>2</v>
      </c>
      <c r="E145" s="53"/>
      <c r="F145" s="53"/>
      <c r="G145" s="53"/>
      <c r="H145" s="53"/>
      <c r="I145" s="54"/>
      <c r="J145" s="70"/>
    </row>
    <row r="146" spans="1:10" ht="27" customHeight="1">
      <c r="A146" s="61"/>
      <c r="B146" s="18" t="s">
        <v>5</v>
      </c>
      <c r="C146" s="51"/>
      <c r="D146" s="55"/>
      <c r="E146" s="55"/>
      <c r="F146" s="55"/>
      <c r="G146" s="55"/>
      <c r="H146" s="55"/>
      <c r="I146" s="56"/>
      <c r="J146" s="70"/>
    </row>
    <row r="147" spans="1:10" ht="33" customHeight="1">
      <c r="A147" s="61"/>
      <c r="B147" s="18" t="s">
        <v>6</v>
      </c>
      <c r="C147" s="52"/>
      <c r="D147" s="57"/>
      <c r="E147" s="57"/>
      <c r="F147" s="57"/>
      <c r="G147" s="57"/>
      <c r="H147" s="57"/>
      <c r="I147" s="58"/>
      <c r="J147" s="70"/>
    </row>
    <row r="148" spans="1:10" ht="24" customHeight="1">
      <c r="A148" s="60" t="s">
        <v>54</v>
      </c>
      <c r="B148" s="17" t="s">
        <v>1</v>
      </c>
      <c r="C148" s="50"/>
      <c r="D148" s="53" t="s">
        <v>2</v>
      </c>
      <c r="E148" s="53"/>
      <c r="F148" s="53"/>
      <c r="G148" s="53"/>
      <c r="H148" s="53"/>
      <c r="I148" s="54"/>
      <c r="J148" s="37"/>
    </row>
    <row r="149" spans="1:10" ht="24">
      <c r="A149" s="60"/>
      <c r="B149" s="18" t="s">
        <v>5</v>
      </c>
      <c r="C149" s="51"/>
      <c r="D149" s="55"/>
      <c r="E149" s="55"/>
      <c r="F149" s="55"/>
      <c r="G149" s="55"/>
      <c r="H149" s="55"/>
      <c r="I149" s="56"/>
      <c r="J149" s="38"/>
    </row>
    <row r="150" spans="1:10" ht="24">
      <c r="A150" s="60"/>
      <c r="B150" s="18" t="s">
        <v>6</v>
      </c>
      <c r="C150" s="52"/>
      <c r="D150" s="57"/>
      <c r="E150" s="57"/>
      <c r="F150" s="57"/>
      <c r="G150" s="57"/>
      <c r="H150" s="57"/>
      <c r="I150" s="58"/>
      <c r="J150" s="38"/>
    </row>
    <row r="151" spans="1:10" ht="18" customHeight="1">
      <c r="A151" s="60" t="s">
        <v>55</v>
      </c>
      <c r="B151" s="17" t="s">
        <v>1</v>
      </c>
      <c r="C151" s="50"/>
      <c r="D151" s="53" t="s">
        <v>2</v>
      </c>
      <c r="E151" s="53"/>
      <c r="F151" s="53"/>
      <c r="G151" s="53"/>
      <c r="H151" s="53"/>
      <c r="I151" s="54"/>
      <c r="J151" s="38"/>
    </row>
    <row r="152" spans="1:10" ht="24">
      <c r="A152" s="60"/>
      <c r="B152" s="18" t="s">
        <v>5</v>
      </c>
      <c r="C152" s="51"/>
      <c r="D152" s="55"/>
      <c r="E152" s="55"/>
      <c r="F152" s="55"/>
      <c r="G152" s="55"/>
      <c r="H152" s="55"/>
      <c r="I152" s="56"/>
      <c r="J152" s="38"/>
    </row>
    <row r="153" spans="1:10" ht="27.75" customHeight="1">
      <c r="A153" s="60"/>
      <c r="B153" s="18" t="s">
        <v>6</v>
      </c>
      <c r="C153" s="52"/>
      <c r="D153" s="57"/>
      <c r="E153" s="57"/>
      <c r="F153" s="57"/>
      <c r="G153" s="57"/>
      <c r="H153" s="57"/>
      <c r="I153" s="58"/>
      <c r="J153" s="38"/>
    </row>
    <row r="154" spans="1:10" ht="19.5" customHeight="1">
      <c r="A154" s="60" t="s">
        <v>56</v>
      </c>
      <c r="B154" s="17" t="s">
        <v>1</v>
      </c>
      <c r="C154" s="50"/>
      <c r="D154" s="53" t="s">
        <v>2</v>
      </c>
      <c r="E154" s="53"/>
      <c r="F154" s="53"/>
      <c r="G154" s="53"/>
      <c r="H154" s="53"/>
      <c r="I154" s="54"/>
      <c r="J154" s="38"/>
    </row>
    <row r="155" spans="1:10" ht="24">
      <c r="A155" s="60"/>
      <c r="B155" s="18" t="s">
        <v>5</v>
      </c>
      <c r="C155" s="51"/>
      <c r="D155" s="55"/>
      <c r="E155" s="55"/>
      <c r="F155" s="55"/>
      <c r="G155" s="55"/>
      <c r="H155" s="55"/>
      <c r="I155" s="56"/>
      <c r="J155" s="38"/>
    </row>
    <row r="156" spans="1:10" ht="76.5" customHeight="1">
      <c r="A156" s="60"/>
      <c r="B156" s="18" t="s">
        <v>6</v>
      </c>
      <c r="C156" s="52"/>
      <c r="D156" s="57"/>
      <c r="E156" s="57"/>
      <c r="F156" s="57"/>
      <c r="G156" s="57"/>
      <c r="H156" s="57"/>
      <c r="I156" s="58"/>
      <c r="J156" s="39"/>
    </row>
    <row r="157" spans="1:10" ht="25.5" customHeight="1">
      <c r="A157" s="65" t="s">
        <v>79</v>
      </c>
      <c r="B157" s="66"/>
      <c r="C157" s="66"/>
      <c r="D157" s="66"/>
      <c r="E157" s="66"/>
      <c r="F157" s="66"/>
      <c r="G157" s="66"/>
      <c r="H157" s="66"/>
      <c r="I157" s="66"/>
      <c r="J157" s="67"/>
    </row>
    <row r="158" spans="1:10" ht="23.25" customHeight="1">
      <c r="A158" s="61" t="s">
        <v>66</v>
      </c>
      <c r="B158" s="18" t="s">
        <v>1</v>
      </c>
      <c r="C158" s="37"/>
      <c r="D158" s="7">
        <f aca="true" t="shared" si="17" ref="D158:I158">D159+D160</f>
        <v>3198.6</v>
      </c>
      <c r="E158" s="7">
        <f t="shared" si="17"/>
        <v>600</v>
      </c>
      <c r="F158" s="7">
        <f t="shared" si="17"/>
        <v>736.6</v>
      </c>
      <c r="G158" s="7">
        <f t="shared" si="17"/>
        <v>625</v>
      </c>
      <c r="H158" s="7">
        <f t="shared" si="17"/>
        <v>650</v>
      </c>
      <c r="I158" s="7">
        <f t="shared" si="17"/>
        <v>587</v>
      </c>
      <c r="J158" s="60"/>
    </row>
    <row r="159" spans="1:10" ht="24" customHeight="1">
      <c r="A159" s="61"/>
      <c r="B159" s="18" t="s">
        <v>5</v>
      </c>
      <c r="C159" s="38"/>
      <c r="D159" s="7">
        <f>E159+F159+G159+H159+I159</f>
        <v>2132</v>
      </c>
      <c r="E159" s="7">
        <v>543</v>
      </c>
      <c r="F159" s="7">
        <f aca="true" t="shared" si="18" ref="F159:I160">F170</f>
        <v>478</v>
      </c>
      <c r="G159" s="7">
        <f t="shared" si="18"/>
        <v>356</v>
      </c>
      <c r="H159" s="7">
        <f t="shared" si="18"/>
        <v>370</v>
      </c>
      <c r="I159" s="7">
        <f t="shared" si="18"/>
        <v>385</v>
      </c>
      <c r="J159" s="60"/>
    </row>
    <row r="160" spans="1:10" ht="26.25" customHeight="1">
      <c r="A160" s="61"/>
      <c r="B160" s="18" t="s">
        <v>6</v>
      </c>
      <c r="C160" s="38"/>
      <c r="D160" s="7">
        <f>E160+F160+G160+H160+I160</f>
        <v>1066.6</v>
      </c>
      <c r="E160" s="7">
        <v>57</v>
      </c>
      <c r="F160" s="7">
        <f t="shared" si="18"/>
        <v>258.6</v>
      </c>
      <c r="G160" s="7">
        <v>269</v>
      </c>
      <c r="H160" s="7">
        <v>280</v>
      </c>
      <c r="I160" s="7">
        <f t="shared" si="18"/>
        <v>202</v>
      </c>
      <c r="J160" s="60"/>
    </row>
    <row r="161" spans="1:10" ht="50.25" customHeight="1">
      <c r="A161" s="61"/>
      <c r="B161" s="18" t="s">
        <v>80</v>
      </c>
      <c r="C161" s="39"/>
      <c r="D161" s="7">
        <f aca="true" t="shared" si="19" ref="D161:I161">D165</f>
        <v>0</v>
      </c>
      <c r="E161" s="7">
        <f t="shared" si="19"/>
        <v>0</v>
      </c>
      <c r="F161" s="7">
        <f t="shared" si="19"/>
        <v>0</v>
      </c>
      <c r="G161" s="7">
        <f t="shared" si="19"/>
        <v>0</v>
      </c>
      <c r="H161" s="7">
        <f t="shared" si="19"/>
        <v>0</v>
      </c>
      <c r="I161" s="7">
        <f t="shared" si="19"/>
        <v>0</v>
      </c>
      <c r="J161" s="60"/>
    </row>
    <row r="162" spans="1:10" ht="24.75" customHeight="1">
      <c r="A162" s="60" t="s">
        <v>69</v>
      </c>
      <c r="B162" s="18" t="s">
        <v>1</v>
      </c>
      <c r="C162" s="37"/>
      <c r="D162" s="28" t="s">
        <v>2</v>
      </c>
      <c r="E162" s="29"/>
      <c r="F162" s="29"/>
      <c r="G162" s="29"/>
      <c r="H162" s="29"/>
      <c r="I162" s="30"/>
      <c r="J162" s="60"/>
    </row>
    <row r="163" spans="1:10" ht="24.75" customHeight="1">
      <c r="A163" s="60"/>
      <c r="B163" s="18" t="s">
        <v>5</v>
      </c>
      <c r="C163" s="38"/>
      <c r="D163" s="31"/>
      <c r="E163" s="32"/>
      <c r="F163" s="32"/>
      <c r="G163" s="32"/>
      <c r="H163" s="32"/>
      <c r="I163" s="33"/>
      <c r="J163" s="60"/>
    </row>
    <row r="164" spans="1:10" ht="24.75" customHeight="1">
      <c r="A164" s="60"/>
      <c r="B164" s="18" t="s">
        <v>6</v>
      </c>
      <c r="C164" s="38"/>
      <c r="D164" s="31"/>
      <c r="E164" s="32"/>
      <c r="F164" s="32"/>
      <c r="G164" s="32"/>
      <c r="H164" s="32"/>
      <c r="I164" s="33"/>
      <c r="J164" s="60"/>
    </row>
    <row r="165" spans="1:10" ht="26.25" customHeight="1">
      <c r="A165" s="60"/>
      <c r="B165" s="18" t="s">
        <v>80</v>
      </c>
      <c r="C165" s="39"/>
      <c r="D165" s="34"/>
      <c r="E165" s="35"/>
      <c r="F165" s="35"/>
      <c r="G165" s="35"/>
      <c r="H165" s="35"/>
      <c r="I165" s="36"/>
      <c r="J165" s="60"/>
    </row>
    <row r="166" spans="1:10" ht="24" customHeight="1">
      <c r="A166" s="60" t="s">
        <v>70</v>
      </c>
      <c r="B166" s="18" t="s">
        <v>1</v>
      </c>
      <c r="C166" s="37"/>
      <c r="D166" s="70" t="s">
        <v>2</v>
      </c>
      <c r="E166" s="70"/>
      <c r="F166" s="70"/>
      <c r="G166" s="70"/>
      <c r="H166" s="70"/>
      <c r="I166" s="70"/>
      <c r="J166" s="60"/>
    </row>
    <row r="167" spans="1:10" ht="33.75" customHeight="1">
      <c r="A167" s="60"/>
      <c r="B167" s="18" t="s">
        <v>5</v>
      </c>
      <c r="C167" s="38"/>
      <c r="D167" s="70"/>
      <c r="E167" s="70"/>
      <c r="F167" s="70"/>
      <c r="G167" s="70"/>
      <c r="H167" s="70"/>
      <c r="I167" s="70"/>
      <c r="J167" s="60"/>
    </row>
    <row r="168" spans="1:10" ht="54.75" customHeight="1">
      <c r="A168" s="60"/>
      <c r="B168" s="18" t="s">
        <v>6</v>
      </c>
      <c r="C168" s="39"/>
      <c r="D168" s="70"/>
      <c r="E168" s="70"/>
      <c r="F168" s="70"/>
      <c r="G168" s="70"/>
      <c r="H168" s="70"/>
      <c r="I168" s="70"/>
      <c r="J168" s="60"/>
    </row>
    <row r="169" spans="1:10" ht="25.5" customHeight="1">
      <c r="A169" s="60" t="s">
        <v>71</v>
      </c>
      <c r="B169" s="18" t="s">
        <v>1</v>
      </c>
      <c r="C169" s="19"/>
      <c r="D169" s="12">
        <f aca="true" t="shared" si="20" ref="D169:I169">D170+D171</f>
        <v>3030.4</v>
      </c>
      <c r="E169" s="7">
        <f t="shared" si="20"/>
        <v>600</v>
      </c>
      <c r="F169" s="7">
        <f t="shared" si="20"/>
        <v>736.6</v>
      </c>
      <c r="G169" s="12">
        <f t="shared" si="20"/>
        <v>542.7</v>
      </c>
      <c r="H169" s="12">
        <f t="shared" si="20"/>
        <v>564.1</v>
      </c>
      <c r="I169" s="12">
        <f t="shared" si="20"/>
        <v>587</v>
      </c>
      <c r="J169" s="60"/>
    </row>
    <row r="170" spans="1:10" ht="47.25" customHeight="1">
      <c r="A170" s="60"/>
      <c r="B170" s="18" t="s">
        <v>5</v>
      </c>
      <c r="C170" s="13" t="s">
        <v>57</v>
      </c>
      <c r="D170" s="12">
        <f>E170+F170+G170+H170+I170</f>
        <v>2132</v>
      </c>
      <c r="E170" s="7">
        <v>543</v>
      </c>
      <c r="F170" s="7">
        <v>478</v>
      </c>
      <c r="G170" s="12">
        <v>356</v>
      </c>
      <c r="H170" s="12">
        <v>370</v>
      </c>
      <c r="I170" s="12">
        <v>385</v>
      </c>
      <c r="J170" s="60"/>
    </row>
    <row r="171" spans="1:10" ht="93.75" customHeight="1">
      <c r="A171" s="60"/>
      <c r="B171" s="18" t="s">
        <v>6</v>
      </c>
      <c r="C171" s="13" t="s">
        <v>39</v>
      </c>
      <c r="D171" s="12">
        <f>E171+F171+G171+H171+I171</f>
        <v>898.4</v>
      </c>
      <c r="E171" s="7">
        <v>57</v>
      </c>
      <c r="F171" s="7">
        <v>258.6</v>
      </c>
      <c r="G171" s="12">
        <v>186.7</v>
      </c>
      <c r="H171" s="12">
        <v>194.1</v>
      </c>
      <c r="I171" s="12">
        <v>202</v>
      </c>
      <c r="J171" s="60"/>
    </row>
    <row r="172" spans="1:10" ht="24" customHeight="1">
      <c r="A172" s="60" t="s">
        <v>67</v>
      </c>
      <c r="B172" s="18" t="s">
        <v>1</v>
      </c>
      <c r="C172" s="37"/>
      <c r="D172" s="28" t="s">
        <v>2</v>
      </c>
      <c r="E172" s="29"/>
      <c r="F172" s="29"/>
      <c r="G172" s="29"/>
      <c r="H172" s="29"/>
      <c r="I172" s="30"/>
      <c r="J172" s="60"/>
    </row>
    <row r="173" spans="1:10" ht="31.5" customHeight="1">
      <c r="A173" s="60"/>
      <c r="B173" s="18" t="s">
        <v>5</v>
      </c>
      <c r="C173" s="38"/>
      <c r="D173" s="31"/>
      <c r="E173" s="32"/>
      <c r="F173" s="32"/>
      <c r="G173" s="32"/>
      <c r="H173" s="32"/>
      <c r="I173" s="33"/>
      <c r="J173" s="60"/>
    </row>
    <row r="174" spans="1:10" ht="31.5" customHeight="1">
      <c r="A174" s="60"/>
      <c r="B174" s="18" t="s">
        <v>6</v>
      </c>
      <c r="C174" s="38"/>
      <c r="D174" s="31"/>
      <c r="E174" s="32"/>
      <c r="F174" s="32"/>
      <c r="G174" s="32"/>
      <c r="H174" s="32"/>
      <c r="I174" s="33"/>
      <c r="J174" s="60"/>
    </row>
    <row r="175" spans="1:10" ht="29.25" customHeight="1">
      <c r="A175" s="60"/>
      <c r="B175" s="1" t="s">
        <v>92</v>
      </c>
      <c r="C175" s="39"/>
      <c r="D175" s="34"/>
      <c r="E175" s="35"/>
      <c r="F175" s="35"/>
      <c r="G175" s="35"/>
      <c r="H175" s="35"/>
      <c r="I175" s="36"/>
      <c r="J175" s="60"/>
    </row>
    <row r="176" spans="1:10" ht="19.5" customHeight="1">
      <c r="A176" s="60" t="s">
        <v>95</v>
      </c>
      <c r="B176" s="18" t="s">
        <v>1</v>
      </c>
      <c r="C176" s="37"/>
      <c r="D176" s="28" t="s">
        <v>2</v>
      </c>
      <c r="E176" s="29"/>
      <c r="F176" s="29"/>
      <c r="G176" s="29"/>
      <c r="H176" s="29"/>
      <c r="I176" s="30"/>
      <c r="J176" s="60"/>
    </row>
    <row r="177" spans="1:10" ht="30" customHeight="1">
      <c r="A177" s="60"/>
      <c r="B177" s="18" t="s">
        <v>5</v>
      </c>
      <c r="C177" s="38"/>
      <c r="D177" s="31"/>
      <c r="E177" s="32"/>
      <c r="F177" s="32"/>
      <c r="G177" s="32"/>
      <c r="H177" s="32"/>
      <c r="I177" s="33"/>
      <c r="J177" s="60"/>
    </row>
    <row r="178" spans="1:10" ht="35.25" customHeight="1">
      <c r="A178" s="60"/>
      <c r="B178" s="18" t="s">
        <v>6</v>
      </c>
      <c r="C178" s="38"/>
      <c r="D178" s="31"/>
      <c r="E178" s="32"/>
      <c r="F178" s="32"/>
      <c r="G178" s="32"/>
      <c r="H178" s="32"/>
      <c r="I178" s="33"/>
      <c r="J178" s="60"/>
    </row>
    <row r="179" spans="1:10" ht="25.5" customHeight="1">
      <c r="A179" s="60"/>
      <c r="B179" s="18" t="s">
        <v>92</v>
      </c>
      <c r="C179" s="39"/>
      <c r="D179" s="34"/>
      <c r="E179" s="35"/>
      <c r="F179" s="35"/>
      <c r="G179" s="35"/>
      <c r="H179" s="35"/>
      <c r="I179" s="36"/>
      <c r="J179" s="60"/>
    </row>
    <row r="180" spans="1:10" ht="29.25" customHeight="1">
      <c r="A180" s="61" t="s">
        <v>73</v>
      </c>
      <c r="B180" s="18" t="s">
        <v>1</v>
      </c>
      <c r="C180" s="47"/>
      <c r="D180" s="28" t="s">
        <v>2</v>
      </c>
      <c r="E180" s="29"/>
      <c r="F180" s="29"/>
      <c r="G180" s="29"/>
      <c r="H180" s="29"/>
      <c r="I180" s="30"/>
      <c r="J180" s="60"/>
    </row>
    <row r="181" spans="1:10" ht="29.25" customHeight="1">
      <c r="A181" s="61"/>
      <c r="B181" s="18" t="s">
        <v>5</v>
      </c>
      <c r="C181" s="48"/>
      <c r="D181" s="31"/>
      <c r="E181" s="32"/>
      <c r="F181" s="32"/>
      <c r="G181" s="32"/>
      <c r="H181" s="32"/>
      <c r="I181" s="33"/>
      <c r="J181" s="60"/>
    </row>
    <row r="182" spans="1:10" ht="29.25" customHeight="1">
      <c r="A182" s="61"/>
      <c r="B182" s="18" t="s">
        <v>6</v>
      </c>
      <c r="C182" s="48"/>
      <c r="D182" s="31"/>
      <c r="E182" s="32"/>
      <c r="F182" s="32"/>
      <c r="G182" s="32"/>
      <c r="H182" s="32"/>
      <c r="I182" s="33"/>
      <c r="J182" s="60"/>
    </row>
    <row r="183" spans="1:10" ht="30.75" customHeight="1">
      <c r="A183" s="61"/>
      <c r="B183" s="18" t="s">
        <v>92</v>
      </c>
      <c r="C183" s="49"/>
      <c r="D183" s="34"/>
      <c r="E183" s="35"/>
      <c r="F183" s="35"/>
      <c r="G183" s="35"/>
      <c r="H183" s="35"/>
      <c r="I183" s="36"/>
      <c r="J183" s="60"/>
    </row>
    <row r="184" spans="1:10" ht="29.25" customHeight="1">
      <c r="A184" s="60" t="s">
        <v>95</v>
      </c>
      <c r="B184" s="18" t="s">
        <v>1</v>
      </c>
      <c r="C184" s="47" t="s">
        <v>39</v>
      </c>
      <c r="D184" s="28" t="s">
        <v>2</v>
      </c>
      <c r="E184" s="29"/>
      <c r="F184" s="29"/>
      <c r="G184" s="29"/>
      <c r="H184" s="29"/>
      <c r="I184" s="30"/>
      <c r="J184" s="60"/>
    </row>
    <row r="185" spans="1:10" ht="31.5" customHeight="1">
      <c r="A185" s="60"/>
      <c r="B185" s="18" t="s">
        <v>5</v>
      </c>
      <c r="C185" s="48"/>
      <c r="D185" s="31"/>
      <c r="E185" s="32"/>
      <c r="F185" s="32"/>
      <c r="G185" s="32"/>
      <c r="H185" s="32"/>
      <c r="I185" s="33"/>
      <c r="J185" s="60"/>
    </row>
    <row r="186" spans="1:10" ht="31.5" customHeight="1">
      <c r="A186" s="60"/>
      <c r="B186" s="18" t="s">
        <v>6</v>
      </c>
      <c r="C186" s="48"/>
      <c r="D186" s="31"/>
      <c r="E186" s="32"/>
      <c r="F186" s="32"/>
      <c r="G186" s="32"/>
      <c r="H186" s="32"/>
      <c r="I186" s="33"/>
      <c r="J186" s="60"/>
    </row>
    <row r="187" spans="1:10" ht="34.5" customHeight="1">
      <c r="A187" s="60"/>
      <c r="B187" s="18" t="s">
        <v>92</v>
      </c>
      <c r="C187" s="49"/>
      <c r="D187" s="34"/>
      <c r="E187" s="35"/>
      <c r="F187" s="35"/>
      <c r="G187" s="35"/>
      <c r="H187" s="35"/>
      <c r="I187" s="36"/>
      <c r="J187" s="60"/>
    </row>
    <row r="188" spans="1:10" ht="25.5" customHeight="1">
      <c r="A188" s="60" t="s">
        <v>94</v>
      </c>
      <c r="B188" s="18" t="s">
        <v>1</v>
      </c>
      <c r="C188" s="37"/>
      <c r="D188" s="2">
        <f aca="true" t="shared" si="21" ref="D188:I188">D191</f>
        <v>979</v>
      </c>
      <c r="E188" s="2">
        <f t="shared" si="21"/>
        <v>161</v>
      </c>
      <c r="F188" s="2">
        <f t="shared" si="21"/>
        <v>177</v>
      </c>
      <c r="G188" s="2">
        <f t="shared" si="21"/>
        <v>194</v>
      </c>
      <c r="H188" s="2">
        <f t="shared" si="21"/>
        <v>213</v>
      </c>
      <c r="I188" s="2">
        <f t="shared" si="21"/>
        <v>234</v>
      </c>
      <c r="J188" s="60"/>
    </row>
    <row r="189" spans="1:10" ht="26.25" customHeight="1">
      <c r="A189" s="60"/>
      <c r="B189" s="18" t="s">
        <v>5</v>
      </c>
      <c r="C189" s="38"/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f>I191</f>
        <v>234</v>
      </c>
      <c r="J189" s="60"/>
    </row>
    <row r="190" spans="1:10" ht="26.25" customHeight="1">
      <c r="A190" s="60"/>
      <c r="B190" s="18" t="s">
        <v>6</v>
      </c>
      <c r="C190" s="38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f>G192</f>
        <v>194</v>
      </c>
      <c r="J190" s="60"/>
    </row>
    <row r="191" spans="1:10" ht="30.75" customHeight="1">
      <c r="A191" s="60"/>
      <c r="B191" s="18" t="s">
        <v>92</v>
      </c>
      <c r="C191" s="39"/>
      <c r="D191" s="2">
        <f>E191+F191+G191+H191+I191</f>
        <v>979</v>
      </c>
      <c r="E191" s="2">
        <v>161</v>
      </c>
      <c r="F191" s="2">
        <v>177</v>
      </c>
      <c r="G191" s="2">
        <v>194</v>
      </c>
      <c r="H191" s="2">
        <v>213</v>
      </c>
      <c r="I191" s="2">
        <v>234</v>
      </c>
      <c r="J191" s="60"/>
    </row>
    <row r="192" spans="1:10" ht="21.75" customHeight="1">
      <c r="A192" s="60" t="s">
        <v>91</v>
      </c>
      <c r="B192" s="18" t="s">
        <v>1</v>
      </c>
      <c r="C192" s="40"/>
      <c r="D192" s="7">
        <f aca="true" t="shared" si="22" ref="D192:I192">D195</f>
        <v>979</v>
      </c>
      <c r="E192" s="7">
        <f t="shared" si="22"/>
        <v>161</v>
      </c>
      <c r="F192" s="7">
        <f t="shared" si="22"/>
        <v>177</v>
      </c>
      <c r="G192" s="7">
        <f t="shared" si="22"/>
        <v>194</v>
      </c>
      <c r="H192" s="7">
        <f t="shared" si="22"/>
        <v>213</v>
      </c>
      <c r="I192" s="7">
        <f t="shared" si="22"/>
        <v>234</v>
      </c>
      <c r="J192" s="37"/>
    </row>
    <row r="193" spans="1:10" ht="26.25" customHeight="1">
      <c r="A193" s="60"/>
      <c r="B193" s="18" t="s">
        <v>5</v>
      </c>
      <c r="C193" s="41"/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f>I195</f>
        <v>234</v>
      </c>
      <c r="J193" s="38"/>
    </row>
    <row r="194" spans="1:10" ht="28.5" customHeight="1">
      <c r="A194" s="60"/>
      <c r="B194" s="18" t="s">
        <v>6</v>
      </c>
      <c r="C194" s="41"/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f>G196</f>
        <v>57296</v>
      </c>
      <c r="J194" s="38"/>
    </row>
    <row r="195" spans="1:10" ht="29.25" customHeight="1">
      <c r="A195" s="60"/>
      <c r="B195" s="18" t="s">
        <v>80</v>
      </c>
      <c r="C195" s="42"/>
      <c r="D195" s="2">
        <f>E195+F195+G195+H195+I195</f>
        <v>979</v>
      </c>
      <c r="E195" s="2">
        <v>161</v>
      </c>
      <c r="F195" s="2">
        <v>177</v>
      </c>
      <c r="G195" s="2">
        <v>194</v>
      </c>
      <c r="H195" s="2">
        <v>213</v>
      </c>
      <c r="I195" s="2">
        <v>234</v>
      </c>
      <c r="J195" s="39"/>
    </row>
    <row r="196" spans="1:10" ht="27" customHeight="1">
      <c r="A196" s="61" t="s">
        <v>68</v>
      </c>
      <c r="B196" s="18" t="s">
        <v>1</v>
      </c>
      <c r="C196" s="40"/>
      <c r="D196" s="11">
        <f aca="true" t="shared" si="23" ref="D196:I196">D198</f>
        <v>239751.00000000003</v>
      </c>
      <c r="E196" s="2">
        <f t="shared" si="23"/>
        <v>8309</v>
      </c>
      <c r="F196" s="2">
        <f t="shared" si="23"/>
        <v>54936</v>
      </c>
      <c r="G196" s="11">
        <f t="shared" si="23"/>
        <v>57296</v>
      </c>
      <c r="H196" s="11">
        <f t="shared" si="23"/>
        <v>59605</v>
      </c>
      <c r="I196" s="11">
        <f t="shared" si="23"/>
        <v>59605</v>
      </c>
      <c r="J196" s="37"/>
    </row>
    <row r="197" spans="1:10" ht="27" customHeight="1">
      <c r="A197" s="61"/>
      <c r="B197" s="18" t="s">
        <v>5</v>
      </c>
      <c r="C197" s="41"/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38"/>
    </row>
    <row r="198" spans="1:10" ht="27" customHeight="1">
      <c r="A198" s="61"/>
      <c r="B198" s="18" t="s">
        <v>6</v>
      </c>
      <c r="C198" s="41"/>
      <c r="D198" s="11">
        <f aca="true" t="shared" si="24" ref="D198:I198">D202+D206</f>
        <v>239751.00000000003</v>
      </c>
      <c r="E198" s="2">
        <f t="shared" si="24"/>
        <v>8309</v>
      </c>
      <c r="F198" s="2">
        <f t="shared" si="24"/>
        <v>54936</v>
      </c>
      <c r="G198" s="11">
        <f t="shared" si="24"/>
        <v>57296</v>
      </c>
      <c r="H198" s="11">
        <f t="shared" si="24"/>
        <v>59605</v>
      </c>
      <c r="I198" s="11">
        <f t="shared" si="24"/>
        <v>59605</v>
      </c>
      <c r="J198" s="38"/>
    </row>
    <row r="199" spans="1:10" ht="27.75" customHeight="1">
      <c r="A199" s="61"/>
      <c r="B199" s="18" t="s">
        <v>80</v>
      </c>
      <c r="C199" s="42"/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39"/>
    </row>
    <row r="200" spans="1:10" ht="32.25" customHeight="1">
      <c r="A200" s="61" t="s">
        <v>28</v>
      </c>
      <c r="B200" s="18" t="s">
        <v>1</v>
      </c>
      <c r="C200" s="40"/>
      <c r="D200" s="11">
        <f>E200+F200+G200+H200+I200</f>
        <v>169114.55000000002</v>
      </c>
      <c r="E200" s="2">
        <f>E202</f>
        <v>6689</v>
      </c>
      <c r="F200" s="2">
        <f>F202</f>
        <v>41205</v>
      </c>
      <c r="G200" s="11">
        <f>G202</f>
        <v>40406.85</v>
      </c>
      <c r="H200" s="11">
        <f>H202</f>
        <v>40406.85</v>
      </c>
      <c r="I200" s="11">
        <f>I202</f>
        <v>40406.85</v>
      </c>
      <c r="J200" s="37"/>
    </row>
    <row r="201" spans="1:10" ht="26.25" customHeight="1">
      <c r="A201" s="61"/>
      <c r="B201" s="18" t="s">
        <v>5</v>
      </c>
      <c r="C201" s="41"/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38"/>
    </row>
    <row r="202" spans="1:10" ht="42" customHeight="1">
      <c r="A202" s="61"/>
      <c r="B202" s="18" t="s">
        <v>6</v>
      </c>
      <c r="C202" s="41"/>
      <c r="D202" s="11">
        <f>E202+F202+G202+H202+I202</f>
        <v>169114.55000000002</v>
      </c>
      <c r="E202" s="2">
        <v>6689</v>
      </c>
      <c r="F202" s="2">
        <v>41205</v>
      </c>
      <c r="G202" s="11">
        <v>40406.85</v>
      </c>
      <c r="H202" s="11">
        <v>40406.85</v>
      </c>
      <c r="I202" s="11">
        <v>40406.85</v>
      </c>
      <c r="J202" s="38"/>
    </row>
    <row r="203" spans="1:10" ht="25.5" customHeight="1">
      <c r="A203" s="60"/>
      <c r="B203" s="18" t="s">
        <v>80</v>
      </c>
      <c r="C203" s="42"/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39"/>
    </row>
    <row r="204" spans="1:10" ht="29.25" customHeight="1">
      <c r="A204" s="47" t="s">
        <v>27</v>
      </c>
      <c r="B204" s="18" t="s">
        <v>1</v>
      </c>
      <c r="C204" s="2"/>
      <c r="D204" s="11">
        <f aca="true" t="shared" si="25" ref="D204:I204">D206</f>
        <v>70636.45000000001</v>
      </c>
      <c r="E204" s="2">
        <f t="shared" si="25"/>
        <v>1620</v>
      </c>
      <c r="F204" s="2">
        <f t="shared" si="25"/>
        <v>13731</v>
      </c>
      <c r="G204" s="11">
        <f t="shared" si="25"/>
        <v>16889.15</v>
      </c>
      <c r="H204" s="11">
        <f t="shared" si="25"/>
        <v>19198.15</v>
      </c>
      <c r="I204" s="11">
        <f t="shared" si="25"/>
        <v>19198.15</v>
      </c>
      <c r="J204" s="37"/>
    </row>
    <row r="205" spans="1:10" ht="32.25" customHeight="1">
      <c r="A205" s="48"/>
      <c r="B205" s="18" t="s">
        <v>5</v>
      </c>
      <c r="C205" s="2"/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38"/>
    </row>
    <row r="206" spans="1:10" ht="32.25" customHeight="1">
      <c r="A206" s="48"/>
      <c r="B206" s="18" t="s">
        <v>6</v>
      </c>
      <c r="C206" s="2"/>
      <c r="D206" s="11">
        <f>E206+F206+G206+H206+I206</f>
        <v>70636.45000000001</v>
      </c>
      <c r="E206" s="2">
        <v>1620</v>
      </c>
      <c r="F206" s="2">
        <v>13731</v>
      </c>
      <c r="G206" s="11">
        <v>16889.15</v>
      </c>
      <c r="H206" s="11">
        <v>19198.15</v>
      </c>
      <c r="I206" s="12">
        <v>19198.15</v>
      </c>
      <c r="J206" s="38"/>
    </row>
    <row r="207" spans="1:10" ht="54" customHeight="1">
      <c r="A207" s="48"/>
      <c r="B207" s="18" t="s">
        <v>80</v>
      </c>
      <c r="C207" s="2"/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39"/>
    </row>
    <row r="208" spans="1:10" ht="24.75" customHeight="1">
      <c r="A208" s="61" t="s">
        <v>93</v>
      </c>
      <c r="B208" s="18" t="s">
        <v>1</v>
      </c>
      <c r="C208" s="2"/>
      <c r="D208" s="2">
        <f aca="true" t="shared" si="26" ref="D208:I208">D210</f>
        <v>14176</v>
      </c>
      <c r="E208" s="2">
        <f t="shared" si="26"/>
        <v>14176</v>
      </c>
      <c r="F208" s="2">
        <f t="shared" si="26"/>
        <v>0</v>
      </c>
      <c r="G208" s="2">
        <f t="shared" si="26"/>
        <v>0</v>
      </c>
      <c r="H208" s="2">
        <f t="shared" si="26"/>
        <v>0</v>
      </c>
      <c r="I208" s="2">
        <f t="shared" si="26"/>
        <v>0</v>
      </c>
      <c r="J208" s="37"/>
    </row>
    <row r="209" spans="1:10" ht="24">
      <c r="A209" s="61"/>
      <c r="B209" s="18" t="s">
        <v>5</v>
      </c>
      <c r="C209" s="2"/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38"/>
    </row>
    <row r="210" spans="1:10" ht="24">
      <c r="A210" s="61"/>
      <c r="B210" s="18" t="s">
        <v>6</v>
      </c>
      <c r="C210" s="2"/>
      <c r="D210" s="2">
        <f>E210+F210+G210+H210+I210</f>
        <v>14176</v>
      </c>
      <c r="E210" s="2">
        <f>E214+E218</f>
        <v>14176</v>
      </c>
      <c r="F210" s="2">
        <f>F214+F218</f>
        <v>0</v>
      </c>
      <c r="G210" s="2">
        <f>G214+G218</f>
        <v>0</v>
      </c>
      <c r="H210" s="2">
        <f>H214+H218</f>
        <v>0</v>
      </c>
      <c r="I210" s="2">
        <f>I214+I218</f>
        <v>0</v>
      </c>
      <c r="J210" s="38"/>
    </row>
    <row r="211" spans="1:10" ht="51" customHeight="1">
      <c r="A211" s="61"/>
      <c r="B211" s="18" t="s">
        <v>80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39"/>
    </row>
    <row r="212" spans="1:10" ht="18.75" customHeight="1">
      <c r="A212" s="60" t="s">
        <v>7</v>
      </c>
      <c r="B212" s="18" t="s">
        <v>1</v>
      </c>
      <c r="C212" s="2"/>
      <c r="D212" s="2">
        <f aca="true" t="shared" si="27" ref="D212:I212">D214</f>
        <v>14176</v>
      </c>
      <c r="E212" s="2">
        <f t="shared" si="27"/>
        <v>14176</v>
      </c>
      <c r="F212" s="2">
        <f t="shared" si="27"/>
        <v>0</v>
      </c>
      <c r="G212" s="2">
        <f t="shared" si="27"/>
        <v>0</v>
      </c>
      <c r="H212" s="2">
        <f t="shared" si="27"/>
        <v>0</v>
      </c>
      <c r="I212" s="2">
        <f t="shared" si="27"/>
        <v>0</v>
      </c>
      <c r="J212" s="37"/>
    </row>
    <row r="213" spans="1:10" ht="28.5" customHeight="1">
      <c r="A213" s="60"/>
      <c r="B213" s="18" t="s">
        <v>5</v>
      </c>
      <c r="C213" s="2"/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38"/>
    </row>
    <row r="214" spans="1:10" ht="33.75" customHeight="1">
      <c r="A214" s="60"/>
      <c r="B214" s="18" t="s">
        <v>6</v>
      </c>
      <c r="C214" s="2"/>
      <c r="D214" s="2">
        <f>SUM(E214:I214)</f>
        <v>14176</v>
      </c>
      <c r="E214" s="2">
        <v>14176</v>
      </c>
      <c r="F214" s="2">
        <v>0</v>
      </c>
      <c r="G214" s="2">
        <v>0</v>
      </c>
      <c r="H214" s="2">
        <v>0</v>
      </c>
      <c r="I214" s="2">
        <v>0</v>
      </c>
      <c r="J214" s="38"/>
    </row>
    <row r="215" spans="1:10" ht="30.75" customHeight="1">
      <c r="A215" s="60"/>
      <c r="B215" s="18" t="s">
        <v>80</v>
      </c>
      <c r="C215" s="2"/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39"/>
    </row>
    <row r="216" spans="1:10" ht="20.25" customHeight="1">
      <c r="A216" s="60" t="s">
        <v>96</v>
      </c>
      <c r="B216" s="18" t="s">
        <v>1</v>
      </c>
      <c r="C216" s="2"/>
      <c r="D216" s="28" t="s">
        <v>2</v>
      </c>
      <c r="E216" s="29"/>
      <c r="F216" s="29"/>
      <c r="G216" s="29"/>
      <c r="H216" s="29"/>
      <c r="I216" s="30"/>
      <c r="J216" s="20"/>
    </row>
    <row r="217" spans="1:10" ht="27.75" customHeight="1">
      <c r="A217" s="60"/>
      <c r="B217" s="18" t="s">
        <v>5</v>
      </c>
      <c r="C217" s="2"/>
      <c r="D217" s="31"/>
      <c r="E217" s="32"/>
      <c r="F217" s="32"/>
      <c r="G217" s="32"/>
      <c r="H217" s="32"/>
      <c r="I217" s="33"/>
      <c r="J217" s="20"/>
    </row>
    <row r="218" spans="1:10" ht="29.25" customHeight="1">
      <c r="A218" s="60"/>
      <c r="B218" s="18" t="s">
        <v>6</v>
      </c>
      <c r="C218" s="2"/>
      <c r="D218" s="31"/>
      <c r="E218" s="32"/>
      <c r="F218" s="32"/>
      <c r="G218" s="32"/>
      <c r="H218" s="32"/>
      <c r="I218" s="33"/>
      <c r="J218" s="20"/>
    </row>
    <row r="219" spans="1:10" ht="23.25" customHeight="1">
      <c r="A219" s="60"/>
      <c r="B219" s="18" t="s">
        <v>80</v>
      </c>
      <c r="C219" s="2"/>
      <c r="D219" s="34"/>
      <c r="E219" s="35"/>
      <c r="F219" s="35"/>
      <c r="G219" s="35"/>
      <c r="H219" s="35"/>
      <c r="I219" s="36"/>
      <c r="J219" s="21"/>
    </row>
    <row r="220" ht="12.75">
      <c r="J220" s="24" t="s">
        <v>102</v>
      </c>
    </row>
  </sheetData>
  <sheetProtection/>
  <mergeCells count="238">
    <mergeCell ref="A176:A179"/>
    <mergeCell ref="A184:A187"/>
    <mergeCell ref="C184:C187"/>
    <mergeCell ref="J184:J187"/>
    <mergeCell ref="D184:I187"/>
    <mergeCell ref="A192:A195"/>
    <mergeCell ref="A188:A191"/>
    <mergeCell ref="C188:C191"/>
    <mergeCell ref="J188:J191"/>
    <mergeCell ref="J176:J179"/>
    <mergeCell ref="A180:A183"/>
    <mergeCell ref="C180:C183"/>
    <mergeCell ref="J180:J183"/>
    <mergeCell ref="A169:A171"/>
    <mergeCell ref="J169:J171"/>
    <mergeCell ref="A172:A175"/>
    <mergeCell ref="C172:C175"/>
    <mergeCell ref="J172:J175"/>
    <mergeCell ref="D180:I183"/>
    <mergeCell ref="D176:I179"/>
    <mergeCell ref="J158:J161"/>
    <mergeCell ref="A162:A165"/>
    <mergeCell ref="C162:C165"/>
    <mergeCell ref="J162:J165"/>
    <mergeCell ref="A166:A168"/>
    <mergeCell ref="C166:C168"/>
    <mergeCell ref="D166:I168"/>
    <mergeCell ref="J166:J168"/>
    <mergeCell ref="D162:I165"/>
    <mergeCell ref="D151:I153"/>
    <mergeCell ref="A154:A156"/>
    <mergeCell ref="C154:C156"/>
    <mergeCell ref="D154:I156"/>
    <mergeCell ref="A158:A161"/>
    <mergeCell ref="C158:C161"/>
    <mergeCell ref="A145:A147"/>
    <mergeCell ref="C145:C147"/>
    <mergeCell ref="D145:I147"/>
    <mergeCell ref="J145:J147"/>
    <mergeCell ref="A148:A150"/>
    <mergeCell ref="C148:C150"/>
    <mergeCell ref="D148:I150"/>
    <mergeCell ref="J148:J156"/>
    <mergeCell ref="A151:A153"/>
    <mergeCell ref="C151:C153"/>
    <mergeCell ref="A139:A141"/>
    <mergeCell ref="C139:C141"/>
    <mergeCell ref="D139:I141"/>
    <mergeCell ref="J139:J141"/>
    <mergeCell ref="A142:A144"/>
    <mergeCell ref="C142:C144"/>
    <mergeCell ref="D142:I144"/>
    <mergeCell ref="J142:J144"/>
    <mergeCell ref="C133:C135"/>
    <mergeCell ref="D133:I135"/>
    <mergeCell ref="J133:J135"/>
    <mergeCell ref="A136:A138"/>
    <mergeCell ref="C136:C138"/>
    <mergeCell ref="D136:I138"/>
    <mergeCell ref="J136:J138"/>
    <mergeCell ref="A133:A135"/>
    <mergeCell ref="A129:A131"/>
    <mergeCell ref="C129:C131"/>
    <mergeCell ref="D129:I131"/>
    <mergeCell ref="J129:J131"/>
    <mergeCell ref="A123:A125"/>
    <mergeCell ref="C123:C125"/>
    <mergeCell ref="D123:I125"/>
    <mergeCell ref="J123:J125"/>
    <mergeCell ref="A126:A128"/>
    <mergeCell ref="C126:C128"/>
    <mergeCell ref="A117:A119"/>
    <mergeCell ref="C117:C119"/>
    <mergeCell ref="D117:I119"/>
    <mergeCell ref="J117:J119"/>
    <mergeCell ref="A120:A122"/>
    <mergeCell ref="C120:C122"/>
    <mergeCell ref="D120:I122"/>
    <mergeCell ref="J120:J122"/>
    <mergeCell ref="A111:A113"/>
    <mergeCell ref="C111:C113"/>
    <mergeCell ref="D111:I113"/>
    <mergeCell ref="J111:J113"/>
    <mergeCell ref="A114:A116"/>
    <mergeCell ref="C114:C116"/>
    <mergeCell ref="D114:I116"/>
    <mergeCell ref="J114:J116"/>
    <mergeCell ref="A105:A107"/>
    <mergeCell ref="C105:C107"/>
    <mergeCell ref="D105:I107"/>
    <mergeCell ref="J105:J107"/>
    <mergeCell ref="A108:A110"/>
    <mergeCell ref="C108:C110"/>
    <mergeCell ref="D108:I110"/>
    <mergeCell ref="J108:J110"/>
    <mergeCell ref="A95:J95"/>
    <mergeCell ref="A99:A101"/>
    <mergeCell ref="C99:C101"/>
    <mergeCell ref="D99:I101"/>
    <mergeCell ref="J99:J101"/>
    <mergeCell ref="A102:A104"/>
    <mergeCell ref="C102:C104"/>
    <mergeCell ref="D102:I104"/>
    <mergeCell ref="J102:J104"/>
    <mergeCell ref="A96:A98"/>
    <mergeCell ref="A89:A91"/>
    <mergeCell ref="C89:C91"/>
    <mergeCell ref="D89:I91"/>
    <mergeCell ref="J89:J91"/>
    <mergeCell ref="A92:A94"/>
    <mergeCell ref="C92:C94"/>
    <mergeCell ref="D92:I94"/>
    <mergeCell ref="J92:J94"/>
    <mergeCell ref="A83:A85"/>
    <mergeCell ref="C83:C85"/>
    <mergeCell ref="D83:I85"/>
    <mergeCell ref="J83:J85"/>
    <mergeCell ref="A86:A88"/>
    <mergeCell ref="C86:C88"/>
    <mergeCell ref="D86:I88"/>
    <mergeCell ref="J86:J88"/>
    <mergeCell ref="A77:A79"/>
    <mergeCell ref="C77:C79"/>
    <mergeCell ref="J77:J79"/>
    <mergeCell ref="A80:A82"/>
    <mergeCell ref="C80:C82"/>
    <mergeCell ref="D80:I82"/>
    <mergeCell ref="J80:J82"/>
    <mergeCell ref="A71:A73"/>
    <mergeCell ref="C71:C73"/>
    <mergeCell ref="J71:J73"/>
    <mergeCell ref="D73:I73"/>
    <mergeCell ref="A74:A76"/>
    <mergeCell ref="C74:C76"/>
    <mergeCell ref="J74:J76"/>
    <mergeCell ref="A65:A67"/>
    <mergeCell ref="C65:C67"/>
    <mergeCell ref="J65:J67"/>
    <mergeCell ref="A68:A70"/>
    <mergeCell ref="C68:C70"/>
    <mergeCell ref="J68:J70"/>
    <mergeCell ref="A59:A61"/>
    <mergeCell ref="C59:C61"/>
    <mergeCell ref="J59:J61"/>
    <mergeCell ref="A62:A64"/>
    <mergeCell ref="C62:C64"/>
    <mergeCell ref="J62:J64"/>
    <mergeCell ref="A53:A55"/>
    <mergeCell ref="C53:C55"/>
    <mergeCell ref="J53:J55"/>
    <mergeCell ref="A56:A58"/>
    <mergeCell ref="C56:C58"/>
    <mergeCell ref="J56:J58"/>
    <mergeCell ref="A50:A52"/>
    <mergeCell ref="C50:C52"/>
    <mergeCell ref="J50:J52"/>
    <mergeCell ref="A44:A46"/>
    <mergeCell ref="C44:C46"/>
    <mergeCell ref="J44:J46"/>
    <mergeCell ref="A36:A37"/>
    <mergeCell ref="C36:C37"/>
    <mergeCell ref="J36:J37"/>
    <mergeCell ref="A32:A33"/>
    <mergeCell ref="C32:C33"/>
    <mergeCell ref="A47:A49"/>
    <mergeCell ref="J47:J49"/>
    <mergeCell ref="C34:C35"/>
    <mergeCell ref="D34:I35"/>
    <mergeCell ref="J34:J35"/>
    <mergeCell ref="A26:A27"/>
    <mergeCell ref="C26:C27"/>
    <mergeCell ref="J26:J27"/>
    <mergeCell ref="A28:A29"/>
    <mergeCell ref="C28:C29"/>
    <mergeCell ref="J28:J31"/>
    <mergeCell ref="A43:J43"/>
    <mergeCell ref="A14:A16"/>
    <mergeCell ref="C14:C16"/>
    <mergeCell ref="J14:J16"/>
    <mergeCell ref="A17:A19"/>
    <mergeCell ref="C20:C22"/>
    <mergeCell ref="J20:J22"/>
    <mergeCell ref="A23:A25"/>
    <mergeCell ref="C23:C25"/>
    <mergeCell ref="C30:C31"/>
    <mergeCell ref="A9:J9"/>
    <mergeCell ref="A13:J13"/>
    <mergeCell ref="A10:A11"/>
    <mergeCell ref="B10:B11"/>
    <mergeCell ref="C10:C11"/>
    <mergeCell ref="D10:I10"/>
    <mergeCell ref="J10:J11"/>
    <mergeCell ref="E3:I3"/>
    <mergeCell ref="E4:J4"/>
    <mergeCell ref="E5:J5"/>
    <mergeCell ref="E6:J6"/>
    <mergeCell ref="E7:J7"/>
    <mergeCell ref="G8:J8"/>
    <mergeCell ref="A40:A42"/>
    <mergeCell ref="C40:C41"/>
    <mergeCell ref="D40:I41"/>
    <mergeCell ref="J40:J41"/>
    <mergeCell ref="A30:A31"/>
    <mergeCell ref="A38:A39"/>
    <mergeCell ref="C38:C39"/>
    <mergeCell ref="D38:I39"/>
    <mergeCell ref="J38:J39"/>
    <mergeCell ref="A34:A35"/>
    <mergeCell ref="A20:A22"/>
    <mergeCell ref="D216:I219"/>
    <mergeCell ref="A208:A211"/>
    <mergeCell ref="A212:A215"/>
    <mergeCell ref="A216:A219"/>
    <mergeCell ref="A196:A199"/>
    <mergeCell ref="A200:A203"/>
    <mergeCell ref="A204:A207"/>
    <mergeCell ref="A132:J132"/>
    <mergeCell ref="A157:J157"/>
    <mergeCell ref="J208:J211"/>
    <mergeCell ref="J204:J207"/>
    <mergeCell ref="J192:J195"/>
    <mergeCell ref="C96:C98"/>
    <mergeCell ref="D96:I98"/>
    <mergeCell ref="J212:J215"/>
    <mergeCell ref="C176:C179"/>
    <mergeCell ref="J96:J98"/>
    <mergeCell ref="D126:I128"/>
    <mergeCell ref="J126:J128"/>
    <mergeCell ref="E1:J1"/>
    <mergeCell ref="D172:I175"/>
    <mergeCell ref="J196:J199"/>
    <mergeCell ref="J200:J203"/>
    <mergeCell ref="C200:C203"/>
    <mergeCell ref="C196:C199"/>
    <mergeCell ref="C192:C195"/>
    <mergeCell ref="F36:I37"/>
    <mergeCell ref="C17:C19"/>
    <mergeCell ref="J17:J19"/>
  </mergeCells>
  <printOptions/>
  <pageMargins left="0.31496062992125984" right="0.11811023622047245" top="0.15748031496062992" bottom="0.15748031496062992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 А.А.</cp:lastModifiedBy>
  <cp:lastPrinted>2019-01-10T10:51:04Z</cp:lastPrinted>
  <dcterms:created xsi:type="dcterms:W3CDTF">1996-10-08T23:32:33Z</dcterms:created>
  <dcterms:modified xsi:type="dcterms:W3CDTF">2019-04-08T08:35:54Z</dcterms:modified>
  <cp:category/>
  <cp:version/>
  <cp:contentType/>
  <cp:contentStatus/>
</cp:coreProperties>
</file>