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</sheets>
  <definedNames>
    <definedName name="_xlnm.Print_Area" localSheetId="0">'Приложение 6'!$A$1:$O$95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1" i="1"/>
  <c r="M40" i="1"/>
  <c r="L40" i="1"/>
  <c r="K40" i="1"/>
  <c r="J40" i="1"/>
  <c r="I40" i="1"/>
  <c r="H40" i="1"/>
  <c r="H43" i="1"/>
  <c r="M42" i="1"/>
  <c r="L42" i="1"/>
  <c r="K42" i="1"/>
  <c r="J42" i="1"/>
  <c r="I42" i="1"/>
  <c r="H42" i="1"/>
  <c r="M41" i="1"/>
  <c r="L41" i="1"/>
  <c r="K41" i="1"/>
  <c r="J41" i="1"/>
  <c r="I41" i="1"/>
  <c r="H41" i="1"/>
  <c r="I36" i="1"/>
  <c r="H37" i="1"/>
  <c r="M10" i="1"/>
  <c r="M61" i="1" l="1"/>
  <c r="H53" i="1"/>
  <c r="M60" i="1"/>
  <c r="H12" i="1" l="1"/>
  <c r="H11" i="1"/>
  <c r="H8" i="1"/>
  <c r="H9" i="1"/>
  <c r="H7" i="1"/>
  <c r="I6" i="1"/>
  <c r="I10" i="1" s="1"/>
  <c r="J6" i="1"/>
  <c r="J10" i="1" s="1"/>
  <c r="K6" i="1"/>
  <c r="K10" i="1" s="1"/>
  <c r="L6" i="1"/>
  <c r="L10" i="1" s="1"/>
  <c r="M6" i="1"/>
  <c r="H6" i="1" l="1"/>
  <c r="N6" i="1" s="1"/>
  <c r="H10" i="1"/>
  <c r="N10" i="1" s="1"/>
  <c r="M30" i="1"/>
  <c r="L30" i="1"/>
  <c r="K30" i="1"/>
  <c r="J30" i="1"/>
  <c r="I30" i="1"/>
  <c r="M29" i="1"/>
  <c r="L29" i="1"/>
  <c r="K29" i="1"/>
  <c r="K27" i="1" s="1"/>
  <c r="J29" i="1"/>
  <c r="I29" i="1"/>
  <c r="I27" i="1" s="1"/>
  <c r="M28" i="1"/>
  <c r="L28" i="1"/>
  <c r="K28" i="1"/>
  <c r="J28" i="1"/>
  <c r="J27" i="1" s="1"/>
  <c r="I28" i="1"/>
  <c r="L27" i="1"/>
  <c r="H26" i="1"/>
  <c r="H30" i="1" s="1"/>
  <c r="H25" i="1"/>
  <c r="H29" i="1" s="1"/>
  <c r="H24" i="1"/>
  <c r="H28" i="1" s="1"/>
  <c r="M23" i="1"/>
  <c r="L23" i="1"/>
  <c r="K23" i="1"/>
  <c r="J23" i="1"/>
  <c r="M27" i="1" l="1"/>
  <c r="H27" i="1"/>
  <c r="H23" i="1"/>
  <c r="E23" i="1" s="1"/>
  <c r="J95" i="1" l="1"/>
  <c r="K95" i="1"/>
  <c r="L95" i="1"/>
  <c r="M95" i="1"/>
  <c r="I95" i="1"/>
  <c r="J94" i="1"/>
  <c r="K94" i="1"/>
  <c r="L94" i="1"/>
  <c r="M94" i="1"/>
  <c r="I94" i="1"/>
  <c r="J93" i="1"/>
  <c r="K93" i="1"/>
  <c r="L93" i="1"/>
  <c r="M93" i="1"/>
  <c r="I93" i="1"/>
  <c r="H91" i="1"/>
  <c r="H90" i="1"/>
  <c r="H89" i="1"/>
  <c r="M88" i="1"/>
  <c r="L88" i="1"/>
  <c r="K88" i="1"/>
  <c r="J88" i="1"/>
  <c r="I88" i="1"/>
  <c r="I73" i="1"/>
  <c r="J73" i="1"/>
  <c r="H74" i="1"/>
  <c r="H75" i="1"/>
  <c r="H76" i="1"/>
  <c r="H73" i="1" s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K69" i="1"/>
  <c r="H70" i="1"/>
  <c r="H71" i="1"/>
  <c r="H72" i="1"/>
  <c r="I51" i="1"/>
  <c r="J51" i="1"/>
  <c r="K51" i="1"/>
  <c r="L51" i="1"/>
  <c r="M51" i="1"/>
  <c r="H52" i="1"/>
  <c r="H54" i="1"/>
  <c r="I55" i="1"/>
  <c r="J55" i="1"/>
  <c r="K55" i="1"/>
  <c r="L55" i="1"/>
  <c r="M55" i="1"/>
  <c r="H56" i="1"/>
  <c r="H57" i="1"/>
  <c r="H58" i="1"/>
  <c r="I60" i="1"/>
  <c r="J60" i="1"/>
  <c r="K60" i="1"/>
  <c r="L60" i="1"/>
  <c r="I61" i="1"/>
  <c r="J61" i="1"/>
  <c r="K61" i="1"/>
  <c r="L61" i="1"/>
  <c r="I62" i="1"/>
  <c r="J62" i="1"/>
  <c r="K62" i="1"/>
  <c r="L62" i="1"/>
  <c r="M62" i="1"/>
  <c r="M59" i="1" s="1"/>
  <c r="K92" i="1" l="1"/>
  <c r="H93" i="1"/>
  <c r="L92" i="1"/>
  <c r="J92" i="1"/>
  <c r="H88" i="1"/>
  <c r="M92" i="1"/>
  <c r="H95" i="1"/>
  <c r="I92" i="1"/>
  <c r="H94" i="1"/>
  <c r="H69" i="1"/>
  <c r="H78" i="1"/>
  <c r="H79" i="1"/>
  <c r="L77" i="1"/>
  <c r="K77" i="1"/>
  <c r="J77" i="1"/>
  <c r="H80" i="1"/>
  <c r="M77" i="1"/>
  <c r="I77" i="1"/>
  <c r="J59" i="1"/>
  <c r="H51" i="1"/>
  <c r="I59" i="1"/>
  <c r="H55" i="1"/>
  <c r="H62" i="1"/>
  <c r="L59" i="1"/>
  <c r="K59" i="1"/>
  <c r="H61" i="1"/>
  <c r="H60" i="1"/>
  <c r="H77" i="1" l="1"/>
  <c r="H92" i="1"/>
  <c r="H59" i="1"/>
  <c r="H38" i="1" l="1"/>
  <c r="H36" i="1" l="1"/>
  <c r="H39" i="1"/>
  <c r="M43" i="1"/>
  <c r="L43" i="1"/>
  <c r="K43" i="1"/>
  <c r="J43" i="1"/>
  <c r="I43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J36" i="1"/>
  <c r="K36" i="1"/>
  <c r="L36" i="1"/>
  <c r="M36" i="1"/>
  <c r="H14" i="1" l="1"/>
  <c r="J14" i="1"/>
  <c r="L14" i="1"/>
  <c r="K14" i="1"/>
  <c r="M14" i="1"/>
  <c r="I14" i="1"/>
</calcChain>
</file>

<file path=xl/sharedStrings.xml><?xml version="1.0" encoding="utf-8"?>
<sst xmlns="http://schemas.openxmlformats.org/spreadsheetml/2006/main" count="202" uniqueCount="47">
  <si>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</si>
  <si>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</si>
  <si>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</si>
  <si>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</si>
  <si>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</si>
  <si>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</si>
  <si>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</si>
  <si>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</si>
  <si>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</si>
  <si>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</si>
  <si>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</si>
  <si>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</si>
  <si>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</si>
  <si>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</si>
  <si>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</si>
  <si>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</si>
  <si>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</si>
  <si>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</si>
  <si>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</si>
  <si>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</si>
  <si>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</si>
  <si>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</si>
  <si>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</si>
  <si>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</si>
  <si>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</si>
  <si>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</si>
  <si>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</si>
  <si>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</si>
  <si>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</si>
  <si>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</si>
  <si>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</si>
  <si>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</si>
  <si>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</si>
  <si>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</si>
  <si>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2020-2021</t>
  </si>
  <si>
    <t>2022-2023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</si>
  <si>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</si>
  <si>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</si>
  <si>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</si>
  <si>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</si>
  <si>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</si>
  <si>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</si>
  <si>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>Адресный перечень объектов муниципальной собственности, финансирование которых предусмотрено мероприятием 01.01.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</si>
  <si>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Р2.01.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</si>
  <si>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1.02.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</si>
  <si>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05.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</si>
  <si>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06.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</si>
</sst>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1" xfId="0" applyFont="1" applyBorder="1"/>
    <xf numFmtId="0" fontId="8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vertical="top" wrapText="1"/>
    </xf>
    <xf numFmtId="0" fontId="8" fillId="0" borderId="6" xfId="0" applyFont="1" applyFill="1" applyBorder="1"/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Normal="100" workbookViewId="0">
      <selection activeCell="H3" sqref="H3:M3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37" customWidth="1"/>
    <col min="9" max="9" width="12.42578125" style="37" customWidth="1"/>
    <col min="10" max="10" width="12.28515625" style="37" customWidth="1"/>
    <col min="11" max="11" width="13.5703125" style="37" customWidth="1"/>
    <col min="12" max="12" width="11.140625" style="37" customWidth="1"/>
    <col min="13" max="13" width="14.140625" style="37" customWidth="1"/>
    <col min="14" max="14" width="15.7109375" customWidth="1"/>
    <col min="15" max="15" width="19.85546875" customWidth="1"/>
  </cols>
  <sheetData>
    <row r="1" spans="1:15" s="1" customFormat="1" ht="53.25" customHeight="1" x14ac:dyDescent="0.25">
      <c r="D1" s="11" t="s">
        <v>22</v>
      </c>
      <c r="F1" s="10"/>
      <c r="G1" s="10"/>
      <c r="H1" s="29"/>
      <c r="I1" s="30"/>
      <c r="J1" s="101" t="s">
        <v>40</v>
      </c>
      <c r="K1" s="101"/>
      <c r="L1" s="101"/>
      <c r="M1" s="102"/>
      <c r="N1" s="102"/>
      <c r="O1" s="102"/>
    </row>
    <row r="2" spans="1:15" s="9" customFormat="1" ht="48.75" customHeight="1" x14ac:dyDescent="0.2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15" ht="60.75" customHeight="1" x14ac:dyDescent="0.2">
      <c r="A3" s="68" t="s">
        <v>21</v>
      </c>
      <c r="B3" s="68" t="s">
        <v>20</v>
      </c>
      <c r="C3" s="68" t="s">
        <v>19</v>
      </c>
      <c r="D3" s="68" t="s">
        <v>18</v>
      </c>
      <c r="E3" s="68" t="s">
        <v>17</v>
      </c>
      <c r="F3" s="68" t="s">
        <v>30</v>
      </c>
      <c r="G3" s="75" t="s">
        <v>16</v>
      </c>
      <c r="H3" s="77" t="s">
        <v>15</v>
      </c>
      <c r="I3" s="78"/>
      <c r="J3" s="78"/>
      <c r="K3" s="78"/>
      <c r="L3" s="78"/>
      <c r="M3" s="79"/>
      <c r="N3" s="68" t="s">
        <v>14</v>
      </c>
      <c r="O3" s="68" t="s">
        <v>13</v>
      </c>
    </row>
    <row r="4" spans="1:15" ht="42.75" customHeight="1" x14ac:dyDescent="0.2">
      <c r="A4" s="69"/>
      <c r="B4" s="69"/>
      <c r="C4" s="69"/>
      <c r="D4" s="69"/>
      <c r="E4" s="69"/>
      <c r="F4" s="69"/>
      <c r="G4" s="76"/>
      <c r="H4" s="31" t="s">
        <v>3</v>
      </c>
      <c r="I4" s="32" t="s">
        <v>12</v>
      </c>
      <c r="J4" s="32" t="s">
        <v>11</v>
      </c>
      <c r="K4" s="32" t="s">
        <v>10</v>
      </c>
      <c r="L4" s="32" t="s">
        <v>9</v>
      </c>
      <c r="M4" s="32" t="s">
        <v>8</v>
      </c>
      <c r="N4" s="80"/>
      <c r="O4" s="69"/>
    </row>
    <row r="5" spans="1:15" ht="17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33">
        <v>8</v>
      </c>
      <c r="I5" s="34">
        <v>9</v>
      </c>
      <c r="J5" s="34">
        <v>10</v>
      </c>
      <c r="K5" s="34">
        <v>11</v>
      </c>
      <c r="L5" s="34">
        <v>12</v>
      </c>
      <c r="M5" s="34">
        <v>13</v>
      </c>
      <c r="N5" s="8">
        <v>14</v>
      </c>
      <c r="O5" s="8">
        <v>15</v>
      </c>
    </row>
    <row r="6" spans="1:15" ht="17.25" customHeight="1" x14ac:dyDescent="0.2">
      <c r="A6" s="68" t="s">
        <v>7</v>
      </c>
      <c r="B6" s="70" t="s">
        <v>6</v>
      </c>
      <c r="C6" s="58">
        <v>2025</v>
      </c>
      <c r="D6" s="58">
        <v>190</v>
      </c>
      <c r="E6" s="103">
        <v>260000</v>
      </c>
      <c r="F6" s="58">
        <v>0</v>
      </c>
      <c r="G6" s="7" t="s">
        <v>4</v>
      </c>
      <c r="H6" s="19">
        <f>SUM(H7:H9)</f>
        <v>50000</v>
      </c>
      <c r="I6" s="19">
        <f t="shared" ref="I6:L6" si="0">SUM(I7:I9)</f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>SUM(M7:M9)</f>
        <v>50000</v>
      </c>
      <c r="N6" s="41">
        <f>SUM(E6-H6)</f>
        <v>210000</v>
      </c>
      <c r="O6" s="45"/>
    </row>
    <row r="7" spans="1:15" ht="32.25" customHeight="1" x14ac:dyDescent="0.2">
      <c r="A7" s="81"/>
      <c r="B7" s="71"/>
      <c r="C7" s="85"/>
      <c r="D7" s="85"/>
      <c r="E7" s="104"/>
      <c r="F7" s="85"/>
      <c r="G7" s="7" t="s">
        <v>2</v>
      </c>
      <c r="H7" s="19">
        <f>SUM(I7:M7)</f>
        <v>32800</v>
      </c>
      <c r="I7" s="19">
        <v>0</v>
      </c>
      <c r="J7" s="19">
        <v>0</v>
      </c>
      <c r="K7" s="19">
        <v>0</v>
      </c>
      <c r="L7" s="19">
        <v>0</v>
      </c>
      <c r="M7" s="19">
        <v>32800</v>
      </c>
      <c r="N7" s="41">
        <v>137760</v>
      </c>
      <c r="O7" s="53" t="s">
        <v>29</v>
      </c>
    </row>
    <row r="8" spans="1:15" ht="43.5" customHeight="1" x14ac:dyDescent="0.2">
      <c r="A8" s="81"/>
      <c r="B8" s="71"/>
      <c r="C8" s="85"/>
      <c r="D8" s="85"/>
      <c r="E8" s="104"/>
      <c r="F8" s="85"/>
      <c r="G8" s="7" t="s">
        <v>1</v>
      </c>
      <c r="H8" s="19">
        <f t="shared" ref="H8:H9" si="1">SUM(I8:M8)</f>
        <v>17200</v>
      </c>
      <c r="I8" s="19">
        <v>0</v>
      </c>
      <c r="J8" s="19">
        <v>0</v>
      </c>
      <c r="K8" s="19">
        <v>0</v>
      </c>
      <c r="L8" s="19">
        <v>0</v>
      </c>
      <c r="M8" s="19">
        <v>17200</v>
      </c>
      <c r="N8" s="41">
        <v>72240</v>
      </c>
      <c r="O8" s="54"/>
    </row>
    <row r="9" spans="1:15" ht="29.25" customHeight="1" x14ac:dyDescent="0.2">
      <c r="A9" s="69"/>
      <c r="B9" s="72"/>
      <c r="C9" s="54"/>
      <c r="D9" s="54"/>
      <c r="E9" s="105"/>
      <c r="F9" s="54"/>
      <c r="G9" s="6" t="s">
        <v>0</v>
      </c>
      <c r="H9" s="19">
        <f t="shared" si="1"/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41">
        <v>0</v>
      </c>
      <c r="O9" s="45"/>
    </row>
    <row r="10" spans="1:15" ht="20.25" customHeight="1" x14ac:dyDescent="0.2">
      <c r="A10" s="93" t="s">
        <v>26</v>
      </c>
      <c r="B10" s="70" t="s">
        <v>23</v>
      </c>
      <c r="C10" s="58" t="s">
        <v>5</v>
      </c>
      <c r="D10" s="58">
        <v>150</v>
      </c>
      <c r="E10" s="103">
        <v>233000</v>
      </c>
      <c r="F10" s="58">
        <v>0</v>
      </c>
      <c r="G10" s="7" t="s">
        <v>4</v>
      </c>
      <c r="H10" s="41">
        <f>SUM(H11:H12)</f>
        <v>50000</v>
      </c>
      <c r="I10" s="41">
        <f>SUM(I6:I9)</f>
        <v>0</v>
      </c>
      <c r="J10" s="41">
        <f t="shared" ref="J10:L10" si="2">SUM(J6:J9)</f>
        <v>0</v>
      </c>
      <c r="K10" s="41">
        <f t="shared" si="2"/>
        <v>0</v>
      </c>
      <c r="L10" s="41">
        <f t="shared" si="2"/>
        <v>0</v>
      </c>
      <c r="M10" s="41">
        <f>SUM(M11:M12)</f>
        <v>50000</v>
      </c>
      <c r="N10" s="41">
        <f>SUM(E10-H10)</f>
        <v>183000</v>
      </c>
      <c r="O10" s="45"/>
    </row>
    <row r="11" spans="1:15" ht="36" customHeight="1" x14ac:dyDescent="0.2">
      <c r="A11" s="94"/>
      <c r="B11" s="106"/>
      <c r="C11" s="85"/>
      <c r="D11" s="85"/>
      <c r="E11" s="104"/>
      <c r="F11" s="85"/>
      <c r="G11" s="7" t="s">
        <v>2</v>
      </c>
      <c r="H11" s="41">
        <f>SUM(I11:M11)</f>
        <v>32800</v>
      </c>
      <c r="I11" s="43">
        <v>0</v>
      </c>
      <c r="J11" s="41">
        <v>0</v>
      </c>
      <c r="K11" s="41">
        <v>0</v>
      </c>
      <c r="L11" s="41">
        <v>0</v>
      </c>
      <c r="M11" s="19">
        <v>32800</v>
      </c>
      <c r="N11" s="41">
        <v>120048</v>
      </c>
      <c r="O11" s="53" t="s">
        <v>29</v>
      </c>
    </row>
    <row r="12" spans="1:15" ht="46.5" customHeight="1" x14ac:dyDescent="0.2">
      <c r="A12" s="94"/>
      <c r="B12" s="106"/>
      <c r="C12" s="85"/>
      <c r="D12" s="85"/>
      <c r="E12" s="104"/>
      <c r="F12" s="85"/>
      <c r="G12" s="7" t="s">
        <v>1</v>
      </c>
      <c r="H12" s="41">
        <f>SUM(I12:M12)</f>
        <v>17200</v>
      </c>
      <c r="I12" s="43">
        <v>0</v>
      </c>
      <c r="J12" s="41">
        <v>0</v>
      </c>
      <c r="K12" s="41">
        <v>0</v>
      </c>
      <c r="L12" s="41">
        <v>0</v>
      </c>
      <c r="M12" s="19">
        <v>17200</v>
      </c>
      <c r="N12" s="41">
        <v>62952</v>
      </c>
      <c r="O12" s="54"/>
    </row>
    <row r="13" spans="1:15" ht="33.75" hidden="1" customHeight="1" x14ac:dyDescent="0.2">
      <c r="A13" s="95"/>
      <c r="B13" s="107"/>
      <c r="C13" s="54"/>
      <c r="D13" s="54"/>
      <c r="E13" s="105"/>
      <c r="F13" s="54"/>
      <c r="G13" s="4" t="s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"/>
      <c r="O13" s="45"/>
    </row>
    <row r="14" spans="1:15" ht="22.5" customHeight="1" x14ac:dyDescent="0.2">
      <c r="A14" s="20"/>
      <c r="B14" s="55" t="s">
        <v>28</v>
      </c>
      <c r="C14" s="21"/>
      <c r="D14" s="21"/>
      <c r="E14" s="21"/>
      <c r="F14" s="21"/>
      <c r="G14" s="22" t="s">
        <v>4</v>
      </c>
      <c r="H14" s="36">
        <f>SUM(H15:H17)</f>
        <v>100000</v>
      </c>
      <c r="I14" s="36">
        <f t="shared" ref="I14:M14" si="3">SUM(I15:I17)</f>
        <v>0</v>
      </c>
      <c r="J14" s="36">
        <f t="shared" si="3"/>
        <v>0</v>
      </c>
      <c r="K14" s="36">
        <f t="shared" si="3"/>
        <v>0</v>
      </c>
      <c r="L14" s="36">
        <f t="shared" si="3"/>
        <v>0</v>
      </c>
      <c r="M14" s="36">
        <f t="shared" si="3"/>
        <v>100000</v>
      </c>
      <c r="N14" s="3"/>
      <c r="O14" s="2"/>
    </row>
    <row r="15" spans="1:15" ht="42" customHeight="1" x14ac:dyDescent="0.2">
      <c r="A15" s="20"/>
      <c r="B15" s="56"/>
      <c r="C15" s="21"/>
      <c r="D15" s="21"/>
      <c r="E15" s="21"/>
      <c r="F15" s="21"/>
      <c r="G15" s="22" t="s">
        <v>2</v>
      </c>
      <c r="H15" s="36">
        <f>SUM(H7+H11)</f>
        <v>65600</v>
      </c>
      <c r="I15" s="36">
        <f t="shared" ref="I15:M15" si="4">SUM(I7+I11)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65600</v>
      </c>
      <c r="N15" s="3"/>
      <c r="O15" s="2"/>
    </row>
    <row r="16" spans="1:15" ht="45.75" customHeight="1" x14ac:dyDescent="0.2">
      <c r="A16" s="20"/>
      <c r="B16" s="56"/>
      <c r="C16" s="21"/>
      <c r="D16" s="21"/>
      <c r="E16" s="21"/>
      <c r="F16" s="21"/>
      <c r="G16" s="22" t="s">
        <v>1</v>
      </c>
      <c r="H16" s="36">
        <f>SUM(H12+H8)</f>
        <v>34400</v>
      </c>
      <c r="I16" s="36">
        <f t="shared" ref="I16:M16" si="5">SUM(I12+I8)</f>
        <v>0</v>
      </c>
      <c r="J16" s="36">
        <f t="shared" si="5"/>
        <v>0</v>
      </c>
      <c r="K16" s="36">
        <f t="shared" si="5"/>
        <v>0</v>
      </c>
      <c r="L16" s="36">
        <f t="shared" si="5"/>
        <v>0</v>
      </c>
      <c r="M16" s="36">
        <f t="shared" si="5"/>
        <v>34400</v>
      </c>
      <c r="N16" s="3"/>
      <c r="O16" s="2"/>
    </row>
    <row r="17" spans="1:15" ht="33.75" customHeight="1" x14ac:dyDescent="0.2">
      <c r="A17" s="3"/>
      <c r="B17" s="57"/>
      <c r="C17" s="21"/>
      <c r="D17" s="21"/>
      <c r="E17" s="21"/>
      <c r="F17" s="21"/>
      <c r="G17" s="23" t="s">
        <v>0</v>
      </c>
      <c r="H17" s="36">
        <f>SUM(H13+H9)</f>
        <v>0</v>
      </c>
      <c r="I17" s="36">
        <f t="shared" ref="I17:M17" si="6">SUM(I13+I9)</f>
        <v>0</v>
      </c>
      <c r="J17" s="36">
        <f t="shared" si="6"/>
        <v>0</v>
      </c>
      <c r="K17" s="36">
        <f t="shared" si="6"/>
        <v>0</v>
      </c>
      <c r="L17" s="36">
        <f t="shared" si="6"/>
        <v>0</v>
      </c>
      <c r="M17" s="36">
        <f t="shared" si="6"/>
        <v>0</v>
      </c>
      <c r="N17" s="3"/>
      <c r="O17" s="2"/>
    </row>
    <row r="18" spans="1:15" ht="15" x14ac:dyDescent="0.2">
      <c r="A18" s="13"/>
      <c r="B18" s="48"/>
      <c r="C18" s="15"/>
      <c r="D18" s="15"/>
      <c r="E18" s="15"/>
      <c r="F18" s="15"/>
      <c r="G18" s="49"/>
      <c r="H18" s="50"/>
      <c r="I18" s="50"/>
      <c r="J18" s="50"/>
      <c r="K18" s="50"/>
      <c r="L18" s="50"/>
      <c r="M18" s="50"/>
      <c r="N18" s="13"/>
      <c r="O18" s="17"/>
    </row>
    <row r="19" spans="1:15" ht="55.5" customHeight="1" x14ac:dyDescent="0.2">
      <c r="A19" s="73" t="s">
        <v>41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1:15" ht="52.5" customHeight="1" x14ac:dyDescent="0.2">
      <c r="A20" s="68" t="s">
        <v>21</v>
      </c>
      <c r="B20" s="68" t="s">
        <v>20</v>
      </c>
      <c r="C20" s="68" t="s">
        <v>19</v>
      </c>
      <c r="D20" s="68" t="s">
        <v>18</v>
      </c>
      <c r="E20" s="68" t="s">
        <v>17</v>
      </c>
      <c r="F20" s="68" t="s">
        <v>30</v>
      </c>
      <c r="G20" s="75" t="s">
        <v>16</v>
      </c>
      <c r="H20" s="77" t="s">
        <v>15</v>
      </c>
      <c r="I20" s="78"/>
      <c r="J20" s="78"/>
      <c r="K20" s="78"/>
      <c r="L20" s="78"/>
      <c r="M20" s="79"/>
      <c r="N20" s="68" t="s">
        <v>14</v>
      </c>
      <c r="O20" s="68" t="s">
        <v>13</v>
      </c>
    </row>
    <row r="21" spans="1:15" ht="55.5" customHeight="1" x14ac:dyDescent="0.2">
      <c r="A21" s="69"/>
      <c r="B21" s="69"/>
      <c r="C21" s="69"/>
      <c r="D21" s="69"/>
      <c r="E21" s="69"/>
      <c r="F21" s="69"/>
      <c r="G21" s="76"/>
      <c r="H21" s="47" t="s">
        <v>3</v>
      </c>
      <c r="I21" s="32" t="s">
        <v>12</v>
      </c>
      <c r="J21" s="32" t="s">
        <v>11</v>
      </c>
      <c r="K21" s="32" t="s">
        <v>10</v>
      </c>
      <c r="L21" s="32" t="s">
        <v>9</v>
      </c>
      <c r="M21" s="32" t="s">
        <v>8</v>
      </c>
      <c r="N21" s="80"/>
      <c r="O21" s="69"/>
    </row>
    <row r="22" spans="1:15" ht="90.75" customHeight="1" x14ac:dyDescent="0.2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33">
        <v>8</v>
      </c>
      <c r="I22" s="34">
        <v>9</v>
      </c>
      <c r="J22" s="34">
        <v>10</v>
      </c>
      <c r="K22" s="34">
        <v>11</v>
      </c>
      <c r="L22" s="34">
        <v>12</v>
      </c>
      <c r="M22" s="34">
        <v>13</v>
      </c>
      <c r="N22" s="8">
        <v>14</v>
      </c>
      <c r="O22" s="8">
        <v>15</v>
      </c>
    </row>
    <row r="23" spans="1:15" ht="15" x14ac:dyDescent="0.2">
      <c r="A23" s="68" t="s">
        <v>7</v>
      </c>
      <c r="B23" s="91" t="s">
        <v>39</v>
      </c>
      <c r="C23" s="88">
        <v>2019</v>
      </c>
      <c r="D23" s="88">
        <v>275</v>
      </c>
      <c r="E23" s="98">
        <f>SUM(F23+H23)</f>
        <v>475858.47</v>
      </c>
      <c r="F23" s="98">
        <v>457770.47</v>
      </c>
      <c r="G23" s="6" t="s">
        <v>4</v>
      </c>
      <c r="H23" s="19">
        <f t="shared" ref="H23:M23" si="7">SUM(H24:H26)</f>
        <v>18088</v>
      </c>
      <c r="I23" s="19">
        <v>18088</v>
      </c>
      <c r="J23" s="19">
        <f t="shared" si="7"/>
        <v>0</v>
      </c>
      <c r="K23" s="19">
        <f t="shared" si="7"/>
        <v>0</v>
      </c>
      <c r="L23" s="19">
        <f t="shared" si="7"/>
        <v>0</v>
      </c>
      <c r="M23" s="19">
        <f t="shared" si="7"/>
        <v>0</v>
      </c>
      <c r="N23" s="18"/>
      <c r="O23" s="46"/>
    </row>
    <row r="24" spans="1:15" ht="35.25" customHeight="1" x14ac:dyDescent="0.2">
      <c r="A24" s="81"/>
      <c r="B24" s="92"/>
      <c r="C24" s="90"/>
      <c r="D24" s="90"/>
      <c r="E24" s="99"/>
      <c r="F24" s="99"/>
      <c r="G24" s="6" t="s">
        <v>2</v>
      </c>
      <c r="H24" s="19">
        <f>SUM(I24:M24)</f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8"/>
      <c r="O24" s="53" t="s">
        <v>29</v>
      </c>
    </row>
    <row r="25" spans="1:15" ht="47.25" customHeight="1" x14ac:dyDescent="0.2">
      <c r="A25" s="81"/>
      <c r="B25" s="92"/>
      <c r="C25" s="90"/>
      <c r="D25" s="90"/>
      <c r="E25" s="99"/>
      <c r="F25" s="99"/>
      <c r="G25" s="6" t="s">
        <v>1</v>
      </c>
      <c r="H25" s="19">
        <f>SUM(I25:M25)</f>
        <v>18088</v>
      </c>
      <c r="I25" s="19">
        <v>18088</v>
      </c>
      <c r="J25" s="19">
        <v>0</v>
      </c>
      <c r="K25" s="19">
        <v>0</v>
      </c>
      <c r="L25" s="19">
        <v>0</v>
      </c>
      <c r="M25" s="19">
        <v>0</v>
      </c>
      <c r="N25" s="18"/>
      <c r="O25" s="54"/>
    </row>
    <row r="26" spans="1:15" ht="44.25" customHeight="1" x14ac:dyDescent="0.2">
      <c r="A26" s="69"/>
      <c r="B26" s="96"/>
      <c r="C26" s="97"/>
      <c r="D26" s="97"/>
      <c r="E26" s="100"/>
      <c r="F26" s="100"/>
      <c r="G26" s="6" t="s">
        <v>33</v>
      </c>
      <c r="H26" s="19">
        <f>SUM(I26:M26)</f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8"/>
      <c r="O26" s="46"/>
    </row>
    <row r="27" spans="1:15" ht="15" x14ac:dyDescent="0.2">
      <c r="A27" s="20"/>
      <c r="B27" s="55" t="s">
        <v>28</v>
      </c>
      <c r="C27" s="21"/>
      <c r="D27" s="21"/>
      <c r="E27" s="21"/>
      <c r="F27" s="21"/>
      <c r="G27" s="22" t="s">
        <v>4</v>
      </c>
      <c r="H27" s="36">
        <f>SUM(H28:H30)</f>
        <v>18088</v>
      </c>
      <c r="I27" s="36">
        <f t="shared" ref="I27:M27" si="8">SUM(I28:I30)</f>
        <v>18088</v>
      </c>
      <c r="J27" s="36">
        <f t="shared" si="8"/>
        <v>0</v>
      </c>
      <c r="K27" s="36">
        <f t="shared" si="8"/>
        <v>0</v>
      </c>
      <c r="L27" s="36">
        <f t="shared" si="8"/>
        <v>0</v>
      </c>
      <c r="M27" s="36">
        <f t="shared" si="8"/>
        <v>0</v>
      </c>
      <c r="N27" s="3"/>
      <c r="O27" s="2"/>
    </row>
    <row r="28" spans="1:15" ht="42.75" x14ac:dyDescent="0.2">
      <c r="A28" s="20"/>
      <c r="B28" s="56"/>
      <c r="C28" s="21"/>
      <c r="D28" s="21"/>
      <c r="E28" s="21"/>
      <c r="F28" s="21"/>
      <c r="G28" s="22" t="s">
        <v>2</v>
      </c>
      <c r="H28" s="36">
        <f>SUM(H24)</f>
        <v>0</v>
      </c>
      <c r="I28" s="36">
        <f t="shared" ref="I28:M28" si="9">SUM(I24)</f>
        <v>0</v>
      </c>
      <c r="J28" s="36">
        <f t="shared" si="9"/>
        <v>0</v>
      </c>
      <c r="K28" s="36">
        <f t="shared" si="9"/>
        <v>0</v>
      </c>
      <c r="L28" s="36">
        <f t="shared" si="9"/>
        <v>0</v>
      </c>
      <c r="M28" s="36">
        <f t="shared" si="9"/>
        <v>0</v>
      </c>
      <c r="N28" s="3"/>
      <c r="O28" s="2"/>
    </row>
    <row r="29" spans="1:15" ht="43.5" customHeight="1" x14ac:dyDescent="0.2">
      <c r="A29" s="20"/>
      <c r="B29" s="56"/>
      <c r="C29" s="21"/>
      <c r="D29" s="21"/>
      <c r="E29" s="21"/>
      <c r="F29" s="21"/>
      <c r="G29" s="22" t="s">
        <v>1</v>
      </c>
      <c r="H29" s="36">
        <f>SUM(H25)</f>
        <v>18088</v>
      </c>
      <c r="I29" s="36">
        <f t="shared" ref="I29:M29" si="10">SUM(I25)</f>
        <v>18088</v>
      </c>
      <c r="J29" s="36">
        <f t="shared" si="10"/>
        <v>0</v>
      </c>
      <c r="K29" s="36">
        <f t="shared" si="10"/>
        <v>0</v>
      </c>
      <c r="L29" s="36">
        <f t="shared" si="10"/>
        <v>0</v>
      </c>
      <c r="M29" s="36">
        <f t="shared" si="10"/>
        <v>0</v>
      </c>
      <c r="N29" s="3"/>
      <c r="O29" s="2"/>
    </row>
    <row r="30" spans="1:15" ht="45.75" customHeight="1" x14ac:dyDescent="0.2">
      <c r="A30" s="3"/>
      <c r="B30" s="57"/>
      <c r="C30" s="21"/>
      <c r="D30" s="21"/>
      <c r="E30" s="21"/>
      <c r="F30" s="21"/>
      <c r="G30" s="23" t="s">
        <v>33</v>
      </c>
      <c r="H30" s="36">
        <f>SUM(H26)</f>
        <v>0</v>
      </c>
      <c r="I30" s="36">
        <f t="shared" ref="I30:M30" si="11">SUM(I26)</f>
        <v>0</v>
      </c>
      <c r="J30" s="36">
        <f t="shared" si="11"/>
        <v>0</v>
      </c>
      <c r="K30" s="36">
        <f t="shared" si="11"/>
        <v>0</v>
      </c>
      <c r="L30" s="36">
        <f t="shared" si="11"/>
        <v>0</v>
      </c>
      <c r="M30" s="36">
        <f t="shared" si="11"/>
        <v>0</v>
      </c>
      <c r="N30" s="3"/>
      <c r="O30" s="2"/>
    </row>
    <row r="31" spans="1:15" ht="15" x14ac:dyDescent="0.2">
      <c r="A31" s="13"/>
      <c r="B31" s="14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3"/>
      <c r="O31" s="17"/>
    </row>
    <row r="32" spans="1:15" ht="53.25" customHeight="1" x14ac:dyDescent="0.2">
      <c r="A32" s="73" t="s">
        <v>43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</row>
    <row r="33" spans="1:15" ht="15" x14ac:dyDescent="0.2">
      <c r="A33" s="68" t="s">
        <v>21</v>
      </c>
      <c r="B33" s="68" t="s">
        <v>20</v>
      </c>
      <c r="C33" s="68" t="s">
        <v>19</v>
      </c>
      <c r="D33" s="68" t="s">
        <v>18</v>
      </c>
      <c r="E33" s="68" t="s">
        <v>17</v>
      </c>
      <c r="F33" s="68" t="s">
        <v>30</v>
      </c>
      <c r="G33" s="75" t="s">
        <v>16</v>
      </c>
      <c r="H33" s="77" t="s">
        <v>15</v>
      </c>
      <c r="I33" s="78"/>
      <c r="J33" s="78"/>
      <c r="K33" s="78"/>
      <c r="L33" s="78"/>
      <c r="M33" s="79"/>
      <c r="N33" s="68" t="s">
        <v>14</v>
      </c>
      <c r="O33" s="68" t="s">
        <v>13</v>
      </c>
    </row>
    <row r="34" spans="1:15" ht="78" customHeight="1" x14ac:dyDescent="0.2">
      <c r="A34" s="69"/>
      <c r="B34" s="69"/>
      <c r="C34" s="69"/>
      <c r="D34" s="69"/>
      <c r="E34" s="69"/>
      <c r="F34" s="69"/>
      <c r="G34" s="76"/>
      <c r="H34" s="31" t="s">
        <v>3</v>
      </c>
      <c r="I34" s="32" t="s">
        <v>12</v>
      </c>
      <c r="J34" s="32" t="s">
        <v>11</v>
      </c>
      <c r="K34" s="32" t="s">
        <v>10</v>
      </c>
      <c r="L34" s="32" t="s">
        <v>9</v>
      </c>
      <c r="M34" s="32" t="s">
        <v>8</v>
      </c>
      <c r="N34" s="80"/>
      <c r="O34" s="69"/>
    </row>
    <row r="35" spans="1:15" ht="45.75" customHeight="1" x14ac:dyDescent="0.2">
      <c r="A35" s="8">
        <v>1</v>
      </c>
      <c r="B35" s="8">
        <v>2</v>
      </c>
      <c r="C35" s="8">
        <v>3</v>
      </c>
      <c r="D35" s="8">
        <v>4</v>
      </c>
      <c r="E35" s="8">
        <v>5</v>
      </c>
      <c r="F35" s="8">
        <v>6</v>
      </c>
      <c r="G35" s="8">
        <v>7</v>
      </c>
      <c r="H35" s="33">
        <v>8</v>
      </c>
      <c r="I35" s="34">
        <v>9</v>
      </c>
      <c r="J35" s="34">
        <v>10</v>
      </c>
      <c r="K35" s="34">
        <v>11</v>
      </c>
      <c r="L35" s="34">
        <v>12</v>
      </c>
      <c r="M35" s="34">
        <v>13</v>
      </c>
      <c r="N35" s="8">
        <v>14</v>
      </c>
      <c r="O35" s="8">
        <v>15</v>
      </c>
    </row>
    <row r="36" spans="1:15" ht="15" x14ac:dyDescent="0.2">
      <c r="A36" s="68" t="s">
        <v>7</v>
      </c>
      <c r="B36" s="91" t="s">
        <v>24</v>
      </c>
      <c r="C36" s="88" t="s">
        <v>25</v>
      </c>
      <c r="D36" s="88">
        <v>190</v>
      </c>
      <c r="E36" s="88">
        <v>251213.97</v>
      </c>
      <c r="F36" s="88">
        <v>140032.63</v>
      </c>
      <c r="G36" s="6" t="s">
        <v>4</v>
      </c>
      <c r="H36" s="19">
        <f>SUM(H37:H39)</f>
        <v>111181.34</v>
      </c>
      <c r="I36" s="19">
        <f>SUM(I37:I39)</f>
        <v>111181.34</v>
      </c>
      <c r="J36" s="19">
        <f>SUM(J38:J39)</f>
        <v>0</v>
      </c>
      <c r="K36" s="19">
        <f>SUM(K38:K39)</f>
        <v>0</v>
      </c>
      <c r="L36" s="19">
        <f>SUM(L38:L39)</f>
        <v>0</v>
      </c>
      <c r="M36" s="19">
        <f>SUM(M38:M39)</f>
        <v>0</v>
      </c>
      <c r="N36" s="18"/>
      <c r="O36" s="46"/>
    </row>
    <row r="37" spans="1:15" ht="45" x14ac:dyDescent="0.2">
      <c r="A37" s="81"/>
      <c r="B37" s="92"/>
      <c r="C37" s="89"/>
      <c r="D37" s="89"/>
      <c r="E37" s="89"/>
      <c r="F37" s="89"/>
      <c r="G37" s="6" t="s">
        <v>33</v>
      </c>
      <c r="H37" s="19">
        <f>SUM(I37:M37)</f>
        <v>5145.652</v>
      </c>
      <c r="I37" s="19">
        <v>5145.652</v>
      </c>
      <c r="J37" s="19"/>
      <c r="K37" s="19"/>
      <c r="L37" s="19"/>
      <c r="M37" s="19"/>
      <c r="N37" s="18"/>
      <c r="O37" s="52"/>
    </row>
    <row r="38" spans="1:15" ht="33.75" customHeight="1" x14ac:dyDescent="0.2">
      <c r="A38" s="81"/>
      <c r="B38" s="92"/>
      <c r="C38" s="90"/>
      <c r="D38" s="90"/>
      <c r="E38" s="90"/>
      <c r="F38" s="90"/>
      <c r="G38" s="6" t="s">
        <v>2</v>
      </c>
      <c r="H38" s="19">
        <f>SUM(I38:M38)</f>
        <v>10676.874</v>
      </c>
      <c r="I38" s="19">
        <v>10676.874</v>
      </c>
      <c r="J38" s="19">
        <v>0</v>
      </c>
      <c r="K38" s="19">
        <v>0</v>
      </c>
      <c r="L38" s="19">
        <v>0</v>
      </c>
      <c r="M38" s="19">
        <v>0</v>
      </c>
      <c r="N38" s="18"/>
      <c r="O38" s="53" t="s">
        <v>29</v>
      </c>
    </row>
    <row r="39" spans="1:15" ht="45" x14ac:dyDescent="0.2">
      <c r="A39" s="81"/>
      <c r="B39" s="92"/>
      <c r="C39" s="90"/>
      <c r="D39" s="90"/>
      <c r="E39" s="90"/>
      <c r="F39" s="90"/>
      <c r="G39" s="6" t="s">
        <v>1</v>
      </c>
      <c r="H39" s="19">
        <f>SUM(I39:M39)</f>
        <v>95358.813999999998</v>
      </c>
      <c r="I39" s="19">
        <v>95358.813999999998</v>
      </c>
      <c r="J39" s="19">
        <v>0</v>
      </c>
      <c r="K39" s="19">
        <v>0</v>
      </c>
      <c r="L39" s="19">
        <v>0</v>
      </c>
      <c r="M39" s="19">
        <v>0</v>
      </c>
      <c r="N39" s="18"/>
      <c r="O39" s="54"/>
    </row>
    <row r="40" spans="1:15" ht="33.75" customHeight="1" x14ac:dyDescent="0.2">
      <c r="A40" s="20"/>
      <c r="B40" s="84" t="s">
        <v>28</v>
      </c>
      <c r="C40" s="21"/>
      <c r="D40" s="21"/>
      <c r="E40" s="21"/>
      <c r="F40" s="21"/>
      <c r="G40" s="22" t="s">
        <v>4</v>
      </c>
      <c r="H40" s="36">
        <f>SUM(H41:H43)</f>
        <v>111181.34</v>
      </c>
      <c r="I40" s="36">
        <f t="shared" ref="I40:M40" si="12">SUM(I41:I43)</f>
        <v>111181.34</v>
      </c>
      <c r="J40" s="36">
        <f t="shared" si="12"/>
        <v>0</v>
      </c>
      <c r="K40" s="36">
        <f t="shared" si="12"/>
        <v>0</v>
      </c>
      <c r="L40" s="36">
        <f t="shared" si="12"/>
        <v>0</v>
      </c>
      <c r="M40" s="36">
        <f t="shared" si="12"/>
        <v>0</v>
      </c>
      <c r="N40" s="3"/>
      <c r="O40" s="2"/>
    </row>
    <row r="41" spans="1:15" ht="42" customHeight="1" x14ac:dyDescent="0.2">
      <c r="A41" s="20"/>
      <c r="B41" s="84"/>
      <c r="C41" s="21"/>
      <c r="D41" s="21"/>
      <c r="E41" s="21"/>
      <c r="F41" s="21"/>
      <c r="G41" s="22" t="s">
        <v>33</v>
      </c>
      <c r="H41" s="36">
        <f>SUM(H37)</f>
        <v>5145.652</v>
      </c>
      <c r="I41" s="36">
        <f t="shared" ref="I41:M41" si="13">SUM(I37)</f>
        <v>5145.652</v>
      </c>
      <c r="J41" s="36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"/>
      <c r="O41" s="2"/>
    </row>
    <row r="42" spans="1:15" ht="47.25" customHeight="1" x14ac:dyDescent="0.2">
      <c r="A42" s="20"/>
      <c r="B42" s="84"/>
      <c r="C42" s="21"/>
      <c r="D42" s="21"/>
      <c r="E42" s="21"/>
      <c r="F42" s="21"/>
      <c r="G42" s="22" t="s">
        <v>2</v>
      </c>
      <c r="H42" s="36">
        <f>SUM(H38)</f>
        <v>10676.874</v>
      </c>
      <c r="I42" s="36">
        <f t="shared" ref="I42:M42" si="14">SUM(I38)</f>
        <v>10676.874</v>
      </c>
      <c r="J42" s="36">
        <f t="shared" si="14"/>
        <v>0</v>
      </c>
      <c r="K42" s="36">
        <f t="shared" si="14"/>
        <v>0</v>
      </c>
      <c r="L42" s="36">
        <f t="shared" si="14"/>
        <v>0</v>
      </c>
      <c r="M42" s="36">
        <f t="shared" si="14"/>
        <v>0</v>
      </c>
      <c r="N42" s="3"/>
      <c r="O42" s="2"/>
    </row>
    <row r="43" spans="1:15" ht="42.75" x14ac:dyDescent="0.2">
      <c r="A43" s="20"/>
      <c r="B43" s="84"/>
      <c r="C43" s="21"/>
      <c r="D43" s="21"/>
      <c r="E43" s="21"/>
      <c r="F43" s="21"/>
      <c r="G43" s="22" t="s">
        <v>1</v>
      </c>
      <c r="H43" s="36">
        <f>SUM(H39)</f>
        <v>95358.813999999998</v>
      </c>
      <c r="I43" s="36">
        <f>SUM(I39)</f>
        <v>95358.813999999998</v>
      </c>
      <c r="J43" s="36">
        <f>SUM(J39)</f>
        <v>0</v>
      </c>
      <c r="K43" s="36">
        <f>SUM(K39)</f>
        <v>0</v>
      </c>
      <c r="L43" s="36">
        <f>SUM(L39)</f>
        <v>0</v>
      </c>
      <c r="M43" s="36">
        <f>SUM(M39)</f>
        <v>0</v>
      </c>
      <c r="N43" s="3"/>
      <c r="O43" s="2"/>
    </row>
    <row r="44" spans="1:15" ht="30" customHeight="1" x14ac:dyDescent="0.2">
      <c r="A44" s="24"/>
      <c r="B44" s="25"/>
      <c r="C44" s="26"/>
      <c r="D44" s="26"/>
      <c r="E44" s="26"/>
      <c r="F44" s="26"/>
      <c r="G44" s="16"/>
      <c r="H44" s="27"/>
      <c r="I44" s="27"/>
      <c r="J44" s="27"/>
      <c r="K44" s="27"/>
      <c r="L44" s="27"/>
      <c r="M44" s="27"/>
      <c r="N44" s="16"/>
      <c r="O44" s="28"/>
    </row>
    <row r="45" spans="1:15" ht="48.75" customHeight="1" x14ac:dyDescent="0.2">
      <c r="A45" s="24"/>
      <c r="B45" s="25"/>
      <c r="C45" s="26"/>
      <c r="D45" s="26"/>
      <c r="E45" s="26"/>
      <c r="F45" s="26"/>
      <c r="G45" s="16"/>
      <c r="H45" s="27"/>
      <c r="I45" s="27"/>
      <c r="J45" s="27"/>
      <c r="K45" s="27"/>
      <c r="L45" s="27"/>
      <c r="M45" s="27"/>
      <c r="N45" s="16"/>
      <c r="O45" s="28"/>
    </row>
    <row r="46" spans="1:15" ht="15" x14ac:dyDescent="0.2">
      <c r="A46" s="24"/>
      <c r="B46" s="25"/>
      <c r="C46" s="26"/>
      <c r="D46" s="26"/>
      <c r="E46" s="26"/>
      <c r="F46" s="26"/>
      <c r="G46" s="16"/>
      <c r="H46" s="27"/>
      <c r="I46" s="27"/>
      <c r="J46" s="27"/>
      <c r="K46" s="27"/>
      <c r="L46" s="27"/>
      <c r="M46" s="27"/>
      <c r="N46" s="16"/>
      <c r="O46" s="28"/>
    </row>
    <row r="47" spans="1:15" ht="45.75" customHeight="1" x14ac:dyDescent="0.2">
      <c r="A47" s="73" t="s">
        <v>44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</row>
    <row r="48" spans="1:15" ht="42.75" customHeight="1" x14ac:dyDescent="0.2">
      <c r="A48" s="68" t="s">
        <v>21</v>
      </c>
      <c r="B48" s="68" t="s">
        <v>20</v>
      </c>
      <c r="C48" s="68" t="s">
        <v>19</v>
      </c>
      <c r="D48" s="68" t="s">
        <v>18</v>
      </c>
      <c r="E48" s="68" t="s">
        <v>17</v>
      </c>
      <c r="F48" s="68" t="s">
        <v>30</v>
      </c>
      <c r="G48" s="75" t="s">
        <v>16</v>
      </c>
      <c r="H48" s="77" t="s">
        <v>15</v>
      </c>
      <c r="I48" s="78"/>
      <c r="J48" s="78"/>
      <c r="K48" s="78"/>
      <c r="L48" s="78"/>
      <c r="M48" s="79"/>
      <c r="N48" s="68" t="s">
        <v>14</v>
      </c>
      <c r="O48" s="68" t="s">
        <v>13</v>
      </c>
    </row>
    <row r="49" spans="1:15" ht="48.75" customHeight="1" x14ac:dyDescent="0.2">
      <c r="A49" s="69"/>
      <c r="B49" s="69"/>
      <c r="C49" s="69"/>
      <c r="D49" s="69"/>
      <c r="E49" s="69"/>
      <c r="F49" s="69"/>
      <c r="G49" s="76"/>
      <c r="H49" s="31" t="s">
        <v>3</v>
      </c>
      <c r="I49" s="32" t="s">
        <v>12</v>
      </c>
      <c r="J49" s="32" t="s">
        <v>11</v>
      </c>
      <c r="K49" s="32" t="s">
        <v>10</v>
      </c>
      <c r="L49" s="32" t="s">
        <v>9</v>
      </c>
      <c r="M49" s="32" t="s">
        <v>8</v>
      </c>
      <c r="N49" s="80"/>
      <c r="O49" s="69"/>
    </row>
    <row r="50" spans="1:15" ht="15" x14ac:dyDescent="0.2">
      <c r="A50" s="8">
        <v>1</v>
      </c>
      <c r="B50" s="8">
        <v>2</v>
      </c>
      <c r="C50" s="8">
        <v>3</v>
      </c>
      <c r="D50" s="8">
        <v>4</v>
      </c>
      <c r="E50" s="8">
        <v>5</v>
      </c>
      <c r="F50" s="8">
        <v>6</v>
      </c>
      <c r="G50" s="8">
        <v>7</v>
      </c>
      <c r="H50" s="33">
        <v>8</v>
      </c>
      <c r="I50" s="34">
        <v>9</v>
      </c>
      <c r="J50" s="34">
        <v>10</v>
      </c>
      <c r="K50" s="34">
        <v>11</v>
      </c>
      <c r="L50" s="34">
        <v>12</v>
      </c>
      <c r="M50" s="34">
        <v>13</v>
      </c>
      <c r="N50" s="8">
        <v>14</v>
      </c>
      <c r="O50" s="8">
        <v>15</v>
      </c>
    </row>
    <row r="51" spans="1:15" ht="15" x14ac:dyDescent="0.2">
      <c r="A51" s="68" t="s">
        <v>26</v>
      </c>
      <c r="B51" s="70" t="s">
        <v>32</v>
      </c>
      <c r="C51" s="58">
        <v>2025</v>
      </c>
      <c r="D51" s="58">
        <v>825</v>
      </c>
      <c r="E51" s="61">
        <v>1165941</v>
      </c>
      <c r="F51" s="58">
        <v>0</v>
      </c>
      <c r="G51" s="7" t="s">
        <v>4</v>
      </c>
      <c r="H51" s="19">
        <f t="shared" ref="H51:M51" si="15">SUM(H52:H54)</f>
        <v>390971</v>
      </c>
      <c r="I51" s="19">
        <f t="shared" si="15"/>
        <v>20000</v>
      </c>
      <c r="J51" s="19">
        <f t="shared" si="15"/>
        <v>0</v>
      </c>
      <c r="K51" s="19">
        <f t="shared" si="15"/>
        <v>0</v>
      </c>
      <c r="L51" s="19">
        <f t="shared" si="15"/>
        <v>20000</v>
      </c>
      <c r="M51" s="19">
        <f t="shared" si="15"/>
        <v>350971</v>
      </c>
      <c r="N51" s="19">
        <f>SUM(E51-H51)</f>
        <v>774970</v>
      </c>
      <c r="O51" s="44"/>
    </row>
    <row r="52" spans="1:15" ht="34.5" customHeight="1" x14ac:dyDescent="0.2">
      <c r="A52" s="81"/>
      <c r="B52" s="71"/>
      <c r="C52" s="85"/>
      <c r="D52" s="85"/>
      <c r="E52" s="86"/>
      <c r="F52" s="85"/>
      <c r="G52" s="7" t="s">
        <v>2</v>
      </c>
      <c r="H52" s="19">
        <f t="shared" ref="H52:H54" si="16">SUM(I52:M52)</f>
        <v>226360</v>
      </c>
      <c r="I52" s="19">
        <v>0</v>
      </c>
      <c r="J52" s="19">
        <v>0</v>
      </c>
      <c r="K52" s="19">
        <v>0</v>
      </c>
      <c r="L52" s="19">
        <v>0</v>
      </c>
      <c r="M52" s="19">
        <v>226360</v>
      </c>
      <c r="N52" s="19">
        <v>521500</v>
      </c>
      <c r="O52" s="53" t="s">
        <v>29</v>
      </c>
    </row>
    <row r="53" spans="1:15" ht="44.25" customHeight="1" x14ac:dyDescent="0.2">
      <c r="A53" s="81"/>
      <c r="B53" s="71"/>
      <c r="C53" s="85"/>
      <c r="D53" s="85"/>
      <c r="E53" s="86"/>
      <c r="F53" s="85"/>
      <c r="G53" s="7" t="s">
        <v>1</v>
      </c>
      <c r="H53" s="19">
        <f>SUM(I53:M53)</f>
        <v>164611</v>
      </c>
      <c r="I53" s="19">
        <v>20000</v>
      </c>
      <c r="J53" s="40">
        <v>0</v>
      </c>
      <c r="K53" s="40">
        <v>0</v>
      </c>
      <c r="L53" s="19">
        <v>20000</v>
      </c>
      <c r="M53" s="19">
        <v>124611</v>
      </c>
      <c r="N53" s="19">
        <v>253479</v>
      </c>
      <c r="O53" s="54"/>
    </row>
    <row r="54" spans="1:15" ht="30" x14ac:dyDescent="0.2">
      <c r="A54" s="69"/>
      <c r="B54" s="72"/>
      <c r="C54" s="54"/>
      <c r="D54" s="54"/>
      <c r="E54" s="87"/>
      <c r="F54" s="54"/>
      <c r="G54" s="6" t="s">
        <v>0</v>
      </c>
      <c r="H54" s="19">
        <f t="shared" si="16"/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5"/>
      <c r="O54" s="45"/>
    </row>
    <row r="55" spans="1:15" ht="23.25" customHeight="1" x14ac:dyDescent="0.2">
      <c r="A55" s="68" t="s">
        <v>31</v>
      </c>
      <c r="B55" s="70" t="s">
        <v>27</v>
      </c>
      <c r="C55" s="58">
        <v>2025</v>
      </c>
      <c r="D55" s="58">
        <v>550</v>
      </c>
      <c r="E55" s="61">
        <v>902808.98</v>
      </c>
      <c r="F55" s="58">
        <v>0</v>
      </c>
      <c r="G55" s="7" t="s">
        <v>4</v>
      </c>
      <c r="H55" s="19">
        <f t="shared" ref="H55:M55" si="17">SUM(H56:H58)</f>
        <v>369597.98</v>
      </c>
      <c r="I55" s="19">
        <f t="shared" si="17"/>
        <v>21000</v>
      </c>
      <c r="J55" s="19">
        <f t="shared" si="17"/>
        <v>0</v>
      </c>
      <c r="K55" s="19">
        <f t="shared" si="17"/>
        <v>0</v>
      </c>
      <c r="L55" s="19">
        <f t="shared" si="17"/>
        <v>21000</v>
      </c>
      <c r="M55" s="19">
        <f t="shared" si="17"/>
        <v>327597.98</v>
      </c>
      <c r="N55" s="19">
        <f>SUM(E55-H55)</f>
        <v>533211</v>
      </c>
      <c r="O55" s="45"/>
    </row>
    <row r="56" spans="1:15" ht="32.25" customHeight="1" x14ac:dyDescent="0.2">
      <c r="A56" s="81"/>
      <c r="B56" s="71"/>
      <c r="C56" s="85"/>
      <c r="D56" s="85"/>
      <c r="E56" s="86"/>
      <c r="F56" s="85"/>
      <c r="G56" s="7" t="s">
        <v>2</v>
      </c>
      <c r="H56" s="19">
        <f t="shared" ref="H56:H58" si="18">SUM(I56:M56)</f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341255</v>
      </c>
      <c r="O56" s="53" t="s">
        <v>29</v>
      </c>
    </row>
    <row r="57" spans="1:15" ht="45" customHeight="1" x14ac:dyDescent="0.2">
      <c r="A57" s="81"/>
      <c r="B57" s="71"/>
      <c r="C57" s="85"/>
      <c r="D57" s="85"/>
      <c r="E57" s="86"/>
      <c r="F57" s="85"/>
      <c r="G57" s="7" t="s">
        <v>1</v>
      </c>
      <c r="H57" s="19">
        <f t="shared" si="18"/>
        <v>369597.98</v>
      </c>
      <c r="I57" s="19">
        <v>21000</v>
      </c>
      <c r="J57" s="40">
        <v>0</v>
      </c>
      <c r="K57" s="40">
        <v>0</v>
      </c>
      <c r="L57" s="40">
        <v>21000</v>
      </c>
      <c r="M57" s="19">
        <v>327597.98</v>
      </c>
      <c r="N57" s="19">
        <v>191956</v>
      </c>
      <c r="O57" s="54"/>
    </row>
    <row r="58" spans="1:15" ht="36" customHeight="1" x14ac:dyDescent="0.2">
      <c r="A58" s="69"/>
      <c r="B58" s="72"/>
      <c r="C58" s="54"/>
      <c r="D58" s="54"/>
      <c r="E58" s="87"/>
      <c r="F58" s="54"/>
      <c r="G58" s="6" t="s">
        <v>0</v>
      </c>
      <c r="H58" s="19">
        <f t="shared" si="18"/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5"/>
      <c r="O58" s="45"/>
    </row>
    <row r="59" spans="1:15" ht="15" x14ac:dyDescent="0.2">
      <c r="A59" s="20"/>
      <c r="B59" s="55" t="s">
        <v>28</v>
      </c>
      <c r="C59" s="21"/>
      <c r="D59" s="21"/>
      <c r="E59" s="21"/>
      <c r="F59" s="21"/>
      <c r="G59" s="22" t="s">
        <v>4</v>
      </c>
      <c r="H59" s="36">
        <f>SUM(I59:M59)</f>
        <v>760568.98</v>
      </c>
      <c r="I59" s="36">
        <f>SUM(I60:I62)</f>
        <v>41000</v>
      </c>
      <c r="J59" s="36">
        <f t="shared" ref="J59:L59" si="19">SUM(J60:J62)</f>
        <v>0</v>
      </c>
      <c r="K59" s="36">
        <f t="shared" si="19"/>
        <v>0</v>
      </c>
      <c r="L59" s="36">
        <f t="shared" si="19"/>
        <v>41000</v>
      </c>
      <c r="M59" s="36">
        <f>SUM(M60:M62)</f>
        <v>678568.98</v>
      </c>
      <c r="N59" s="3"/>
      <c r="O59" s="2"/>
    </row>
    <row r="60" spans="1:15" ht="42.75" x14ac:dyDescent="0.2">
      <c r="A60" s="20"/>
      <c r="B60" s="56"/>
      <c r="C60" s="21"/>
      <c r="D60" s="21"/>
      <c r="E60" s="21"/>
      <c r="F60" s="21"/>
      <c r="G60" s="22" t="s">
        <v>2</v>
      </c>
      <c r="H60" s="36">
        <f t="shared" ref="H60:H62" si="20">SUM(I60:M60)</f>
        <v>226360</v>
      </c>
      <c r="I60" s="36">
        <f>SUM(I56+I52)</f>
        <v>0</v>
      </c>
      <c r="J60" s="36">
        <f t="shared" ref="J60:M62" si="21">SUM(J56+J52)</f>
        <v>0</v>
      </c>
      <c r="K60" s="36">
        <f t="shared" si="21"/>
        <v>0</v>
      </c>
      <c r="L60" s="36">
        <f t="shared" si="21"/>
        <v>0</v>
      </c>
      <c r="M60" s="36">
        <f>SUM(M56+M52)</f>
        <v>226360</v>
      </c>
      <c r="N60" s="3"/>
      <c r="O60" s="2"/>
    </row>
    <row r="61" spans="1:15" ht="15" customHeight="1" x14ac:dyDescent="0.2">
      <c r="A61" s="20"/>
      <c r="B61" s="56"/>
      <c r="C61" s="21"/>
      <c r="D61" s="21"/>
      <c r="E61" s="21"/>
      <c r="F61" s="21"/>
      <c r="G61" s="22" t="s">
        <v>1</v>
      </c>
      <c r="H61" s="36">
        <f t="shared" si="20"/>
        <v>534208.98</v>
      </c>
      <c r="I61" s="36">
        <f>SUM(I57+I53)</f>
        <v>41000</v>
      </c>
      <c r="J61" s="36">
        <f t="shared" si="21"/>
        <v>0</v>
      </c>
      <c r="K61" s="36">
        <f t="shared" si="21"/>
        <v>0</v>
      </c>
      <c r="L61" s="36">
        <f t="shared" si="21"/>
        <v>41000</v>
      </c>
      <c r="M61" s="36">
        <f>SUM(M57+M53)</f>
        <v>452208.98</v>
      </c>
      <c r="N61" s="3"/>
      <c r="O61" s="2"/>
    </row>
    <row r="62" spans="1:15" ht="30.75" customHeight="1" x14ac:dyDescent="0.2">
      <c r="A62" s="3"/>
      <c r="B62" s="57"/>
      <c r="C62" s="21"/>
      <c r="D62" s="21"/>
      <c r="E62" s="21"/>
      <c r="F62" s="21"/>
      <c r="G62" s="23" t="s">
        <v>0</v>
      </c>
      <c r="H62" s="36">
        <f t="shared" si="20"/>
        <v>0</v>
      </c>
      <c r="I62" s="36">
        <f>SUM(I58+I54)</f>
        <v>0</v>
      </c>
      <c r="J62" s="36">
        <f t="shared" si="21"/>
        <v>0</v>
      </c>
      <c r="K62" s="36">
        <f t="shared" si="21"/>
        <v>0</v>
      </c>
      <c r="L62" s="36">
        <f t="shared" si="21"/>
        <v>0</v>
      </c>
      <c r="M62" s="36">
        <f t="shared" si="21"/>
        <v>0</v>
      </c>
      <c r="N62" s="3"/>
      <c r="O62" s="2"/>
    </row>
    <row r="65" spans="1:15" ht="41.25" customHeight="1" x14ac:dyDescent="0.2">
      <c r="A65" s="73" t="s">
        <v>45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</row>
    <row r="66" spans="1:15" ht="43.5" customHeight="1" x14ac:dyDescent="0.2">
      <c r="A66" s="68" t="s">
        <v>21</v>
      </c>
      <c r="B66" s="68" t="s">
        <v>20</v>
      </c>
      <c r="C66" s="68" t="s">
        <v>19</v>
      </c>
      <c r="D66" s="68" t="s">
        <v>18</v>
      </c>
      <c r="E66" s="68" t="s">
        <v>17</v>
      </c>
      <c r="F66" s="68" t="s">
        <v>30</v>
      </c>
      <c r="G66" s="75" t="s">
        <v>16</v>
      </c>
      <c r="H66" s="77" t="s">
        <v>15</v>
      </c>
      <c r="I66" s="78"/>
      <c r="J66" s="78"/>
      <c r="K66" s="78"/>
      <c r="L66" s="78"/>
      <c r="M66" s="79"/>
      <c r="N66" s="68" t="s">
        <v>14</v>
      </c>
      <c r="O66" s="68" t="s">
        <v>13</v>
      </c>
    </row>
    <row r="67" spans="1:15" ht="46.5" customHeight="1" x14ac:dyDescent="0.2">
      <c r="A67" s="69"/>
      <c r="B67" s="69"/>
      <c r="C67" s="69"/>
      <c r="D67" s="69"/>
      <c r="E67" s="69"/>
      <c r="F67" s="69"/>
      <c r="G67" s="76"/>
      <c r="H67" s="39" t="s">
        <v>3</v>
      </c>
      <c r="I67" s="43" t="s">
        <v>12</v>
      </c>
      <c r="J67" s="43" t="s">
        <v>11</v>
      </c>
      <c r="K67" s="43" t="s">
        <v>10</v>
      </c>
      <c r="L67" s="43" t="s">
        <v>9</v>
      </c>
      <c r="M67" s="43" t="s">
        <v>8</v>
      </c>
      <c r="N67" s="80"/>
      <c r="O67" s="69"/>
    </row>
    <row r="68" spans="1:15" ht="15" x14ac:dyDescent="0.2">
      <c r="A68" s="8">
        <v>1</v>
      </c>
      <c r="B68" s="8">
        <v>2</v>
      </c>
      <c r="C68" s="8">
        <v>3</v>
      </c>
      <c r="D68" s="8">
        <v>4</v>
      </c>
      <c r="E68" s="8">
        <v>5</v>
      </c>
      <c r="F68" s="8">
        <v>6</v>
      </c>
      <c r="G68" s="8">
        <v>7</v>
      </c>
      <c r="H68" s="33">
        <v>8</v>
      </c>
      <c r="I68" s="34">
        <v>9</v>
      </c>
      <c r="J68" s="34">
        <v>10</v>
      </c>
      <c r="K68" s="34">
        <v>11</v>
      </c>
      <c r="L68" s="34">
        <v>12</v>
      </c>
      <c r="M68" s="34">
        <v>13</v>
      </c>
      <c r="N68" s="8">
        <v>14</v>
      </c>
      <c r="O68" s="8">
        <v>15</v>
      </c>
    </row>
    <row r="69" spans="1:15" ht="15" x14ac:dyDescent="0.2">
      <c r="A69" s="68" t="s">
        <v>26</v>
      </c>
      <c r="B69" s="70" t="s">
        <v>37</v>
      </c>
      <c r="C69" s="58" t="s">
        <v>34</v>
      </c>
      <c r="D69" s="58">
        <v>250</v>
      </c>
      <c r="E69" s="61">
        <v>250000</v>
      </c>
      <c r="F69" s="58">
        <v>0</v>
      </c>
      <c r="G69" s="7" t="s">
        <v>4</v>
      </c>
      <c r="H69" s="19">
        <f t="shared" ref="H69:K69" si="22">SUM(H70:H72)</f>
        <v>250000</v>
      </c>
      <c r="I69" s="19">
        <v>0</v>
      </c>
      <c r="J69" s="19">
        <v>0</v>
      </c>
      <c r="K69" s="19">
        <f t="shared" si="22"/>
        <v>0</v>
      </c>
      <c r="L69" s="19">
        <v>125000</v>
      </c>
      <c r="M69" s="19">
        <v>125000</v>
      </c>
      <c r="N69" s="51"/>
      <c r="O69" s="38"/>
    </row>
    <row r="70" spans="1:15" ht="27.75" customHeight="1" x14ac:dyDescent="0.2">
      <c r="A70" s="81"/>
      <c r="B70" s="71"/>
      <c r="C70" s="59"/>
      <c r="D70" s="59"/>
      <c r="E70" s="82"/>
      <c r="F70" s="64"/>
      <c r="G70" s="7" t="s">
        <v>2</v>
      </c>
      <c r="H70" s="19">
        <f t="shared" ref="H70:H72" si="23">SUM(I70:M70)</f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5"/>
      <c r="O70" s="66" t="s">
        <v>29</v>
      </c>
    </row>
    <row r="71" spans="1:15" ht="45" x14ac:dyDescent="0.2">
      <c r="A71" s="81"/>
      <c r="B71" s="71"/>
      <c r="C71" s="59"/>
      <c r="D71" s="59"/>
      <c r="E71" s="82"/>
      <c r="F71" s="64"/>
      <c r="G71" s="7" t="s">
        <v>1</v>
      </c>
      <c r="H71" s="19">
        <f t="shared" si="23"/>
        <v>0</v>
      </c>
      <c r="I71" s="19">
        <v>0</v>
      </c>
      <c r="J71" s="40">
        <v>0</v>
      </c>
      <c r="K71" s="40">
        <v>0</v>
      </c>
      <c r="L71" s="19">
        <v>0</v>
      </c>
      <c r="M71" s="19">
        <v>0</v>
      </c>
      <c r="N71" s="5"/>
      <c r="O71" s="67"/>
    </row>
    <row r="72" spans="1:15" ht="30.75" customHeight="1" x14ac:dyDescent="0.2">
      <c r="A72" s="69"/>
      <c r="B72" s="72"/>
      <c r="C72" s="60"/>
      <c r="D72" s="60"/>
      <c r="E72" s="83"/>
      <c r="F72" s="65"/>
      <c r="G72" s="6" t="s">
        <v>0</v>
      </c>
      <c r="H72" s="19">
        <f t="shared" si="23"/>
        <v>250000</v>
      </c>
      <c r="I72" s="19">
        <v>0</v>
      </c>
      <c r="J72" s="19">
        <v>0</v>
      </c>
      <c r="K72" s="19">
        <v>0</v>
      </c>
      <c r="L72" s="19">
        <v>125000</v>
      </c>
      <c r="M72" s="19">
        <v>125000</v>
      </c>
      <c r="N72" s="5"/>
      <c r="O72" s="2"/>
    </row>
    <row r="73" spans="1:15" ht="15" x14ac:dyDescent="0.2">
      <c r="A73" s="68" t="s">
        <v>31</v>
      </c>
      <c r="B73" s="70" t="s">
        <v>36</v>
      </c>
      <c r="C73" s="58" t="s">
        <v>35</v>
      </c>
      <c r="D73" s="58">
        <v>240</v>
      </c>
      <c r="E73" s="61">
        <v>240000</v>
      </c>
      <c r="F73" s="58">
        <v>0</v>
      </c>
      <c r="G73" s="7" t="s">
        <v>4</v>
      </c>
      <c r="H73" s="19">
        <f t="shared" ref="H73:J73" si="24">SUM(H74:H76)</f>
        <v>240000</v>
      </c>
      <c r="I73" s="19">
        <f t="shared" si="24"/>
        <v>0</v>
      </c>
      <c r="J73" s="19">
        <f t="shared" si="24"/>
        <v>0</v>
      </c>
      <c r="K73" s="19">
        <v>80000</v>
      </c>
      <c r="L73" s="19">
        <v>80000</v>
      </c>
      <c r="M73" s="19">
        <v>80000</v>
      </c>
      <c r="N73" s="5"/>
      <c r="O73" s="2"/>
    </row>
    <row r="74" spans="1:15" ht="32.25" customHeight="1" x14ac:dyDescent="0.2">
      <c r="A74" s="81"/>
      <c r="B74" s="71"/>
      <c r="C74" s="64"/>
      <c r="D74" s="64"/>
      <c r="E74" s="62"/>
      <c r="F74" s="64"/>
      <c r="G74" s="7" t="s">
        <v>2</v>
      </c>
      <c r="H74" s="19">
        <f t="shared" ref="H74:H76" si="25">SUM(I74:M74)</f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5"/>
      <c r="O74" s="66" t="s">
        <v>29</v>
      </c>
    </row>
    <row r="75" spans="1:15" ht="45" x14ac:dyDescent="0.2">
      <c r="A75" s="81"/>
      <c r="B75" s="71"/>
      <c r="C75" s="64"/>
      <c r="D75" s="64"/>
      <c r="E75" s="62"/>
      <c r="F75" s="64"/>
      <c r="G75" s="7" t="s">
        <v>1</v>
      </c>
      <c r="H75" s="19">
        <f t="shared" si="25"/>
        <v>0</v>
      </c>
      <c r="I75" s="19">
        <v>0</v>
      </c>
      <c r="J75" s="40">
        <v>0</v>
      </c>
      <c r="K75" s="40">
        <v>0</v>
      </c>
      <c r="L75" s="40">
        <v>0</v>
      </c>
      <c r="M75" s="19">
        <v>0</v>
      </c>
      <c r="N75" s="5"/>
      <c r="O75" s="67"/>
    </row>
    <row r="76" spans="1:15" ht="30" x14ac:dyDescent="0.2">
      <c r="A76" s="69"/>
      <c r="B76" s="72"/>
      <c r="C76" s="65"/>
      <c r="D76" s="65"/>
      <c r="E76" s="63"/>
      <c r="F76" s="65"/>
      <c r="G76" s="6" t="s">
        <v>0</v>
      </c>
      <c r="H76" s="19">
        <f t="shared" si="25"/>
        <v>240000</v>
      </c>
      <c r="I76" s="19">
        <v>0</v>
      </c>
      <c r="J76" s="19">
        <v>0</v>
      </c>
      <c r="K76" s="19">
        <v>80000</v>
      </c>
      <c r="L76" s="19">
        <v>80000</v>
      </c>
      <c r="M76" s="19">
        <v>80000</v>
      </c>
      <c r="N76" s="5"/>
      <c r="O76" s="2"/>
    </row>
    <row r="77" spans="1:15" ht="15" x14ac:dyDescent="0.2">
      <c r="A77" s="20"/>
      <c r="B77" s="55" t="s">
        <v>28</v>
      </c>
      <c r="C77" s="21"/>
      <c r="D77" s="21"/>
      <c r="E77" s="21"/>
      <c r="F77" s="21"/>
      <c r="G77" s="22" t="s">
        <v>4</v>
      </c>
      <c r="H77" s="36">
        <f>SUM(I77:M77)</f>
        <v>490000</v>
      </c>
      <c r="I77" s="36">
        <f>SUM(I78:I80)</f>
        <v>0</v>
      </c>
      <c r="J77" s="36">
        <f t="shared" ref="J77:M77" si="26">SUM(J78:J80)</f>
        <v>0</v>
      </c>
      <c r="K77" s="36">
        <f t="shared" si="26"/>
        <v>80000</v>
      </c>
      <c r="L77" s="36">
        <f t="shared" si="26"/>
        <v>205000</v>
      </c>
      <c r="M77" s="36">
        <f t="shared" si="26"/>
        <v>205000</v>
      </c>
      <c r="N77" s="3"/>
      <c r="O77" s="2"/>
    </row>
    <row r="78" spans="1:15" ht="42.75" x14ac:dyDescent="0.2">
      <c r="A78" s="20"/>
      <c r="B78" s="56"/>
      <c r="C78" s="21"/>
      <c r="D78" s="21"/>
      <c r="E78" s="21"/>
      <c r="F78" s="21"/>
      <c r="G78" s="22" t="s">
        <v>2</v>
      </c>
      <c r="H78" s="36">
        <f t="shared" ref="H78:H80" si="27">SUM(I78:M78)</f>
        <v>0</v>
      </c>
      <c r="I78" s="36">
        <f t="shared" ref="I78:M80" si="28">SUM(I74+I70)</f>
        <v>0</v>
      </c>
      <c r="J78" s="36">
        <f t="shared" si="28"/>
        <v>0</v>
      </c>
      <c r="K78" s="36">
        <f t="shared" si="28"/>
        <v>0</v>
      </c>
      <c r="L78" s="36">
        <f t="shared" si="28"/>
        <v>0</v>
      </c>
      <c r="M78" s="36">
        <f t="shared" si="28"/>
        <v>0</v>
      </c>
      <c r="N78" s="3"/>
      <c r="O78" s="2"/>
    </row>
    <row r="79" spans="1:15" ht="42.75" x14ac:dyDescent="0.2">
      <c r="A79" s="20"/>
      <c r="B79" s="56"/>
      <c r="C79" s="21"/>
      <c r="D79" s="21"/>
      <c r="E79" s="21"/>
      <c r="F79" s="21"/>
      <c r="G79" s="22" t="s">
        <v>1</v>
      </c>
      <c r="H79" s="36">
        <f t="shared" si="27"/>
        <v>0</v>
      </c>
      <c r="I79" s="36">
        <f t="shared" si="28"/>
        <v>0</v>
      </c>
      <c r="J79" s="36">
        <f t="shared" si="28"/>
        <v>0</v>
      </c>
      <c r="K79" s="36">
        <f t="shared" si="28"/>
        <v>0</v>
      </c>
      <c r="L79" s="36">
        <f t="shared" si="28"/>
        <v>0</v>
      </c>
      <c r="M79" s="36">
        <f t="shared" si="28"/>
        <v>0</v>
      </c>
      <c r="N79" s="3"/>
      <c r="O79" s="2"/>
    </row>
    <row r="80" spans="1:15" ht="28.5" x14ac:dyDescent="0.2">
      <c r="A80" s="3"/>
      <c r="B80" s="57"/>
      <c r="C80" s="21"/>
      <c r="D80" s="21"/>
      <c r="E80" s="21"/>
      <c r="F80" s="21"/>
      <c r="G80" s="23" t="s">
        <v>0</v>
      </c>
      <c r="H80" s="36">
        <f t="shared" si="27"/>
        <v>490000</v>
      </c>
      <c r="I80" s="36">
        <f t="shared" si="28"/>
        <v>0</v>
      </c>
      <c r="J80" s="36">
        <f t="shared" si="28"/>
        <v>0</v>
      </c>
      <c r="K80" s="36">
        <f t="shared" si="28"/>
        <v>80000</v>
      </c>
      <c r="L80" s="36">
        <f t="shared" si="28"/>
        <v>205000</v>
      </c>
      <c r="M80" s="36">
        <f t="shared" si="28"/>
        <v>205000</v>
      </c>
      <c r="N80" s="3"/>
      <c r="O80" s="2"/>
    </row>
    <row r="81" spans="1:15" ht="42.75" customHeight="1" x14ac:dyDescent="0.2"/>
    <row r="82" spans="1:15" ht="40.5" customHeight="1" x14ac:dyDescent="0.2"/>
    <row r="84" spans="1:15" ht="42.75" customHeight="1" x14ac:dyDescent="0.2">
      <c r="A84" s="73" t="s">
        <v>46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</row>
    <row r="85" spans="1:15" ht="15" x14ac:dyDescent="0.2">
      <c r="A85" s="68" t="s">
        <v>21</v>
      </c>
      <c r="B85" s="68" t="s">
        <v>20</v>
      </c>
      <c r="C85" s="68" t="s">
        <v>19</v>
      </c>
      <c r="D85" s="68" t="s">
        <v>18</v>
      </c>
      <c r="E85" s="68" t="s">
        <v>17</v>
      </c>
      <c r="F85" s="68" t="s">
        <v>30</v>
      </c>
      <c r="G85" s="75" t="s">
        <v>16</v>
      </c>
      <c r="H85" s="77" t="s">
        <v>15</v>
      </c>
      <c r="I85" s="78"/>
      <c r="J85" s="78"/>
      <c r="K85" s="78"/>
      <c r="L85" s="78"/>
      <c r="M85" s="79"/>
      <c r="N85" s="68" t="s">
        <v>14</v>
      </c>
      <c r="O85" s="68" t="s">
        <v>13</v>
      </c>
    </row>
    <row r="86" spans="1:15" ht="15" x14ac:dyDescent="0.2">
      <c r="A86" s="69"/>
      <c r="B86" s="69"/>
      <c r="C86" s="69"/>
      <c r="D86" s="69"/>
      <c r="E86" s="69"/>
      <c r="F86" s="69"/>
      <c r="G86" s="76"/>
      <c r="H86" s="39" t="s">
        <v>3</v>
      </c>
      <c r="I86" s="32" t="s">
        <v>12</v>
      </c>
      <c r="J86" s="32" t="s">
        <v>11</v>
      </c>
      <c r="K86" s="32" t="s">
        <v>10</v>
      </c>
      <c r="L86" s="32" t="s">
        <v>9</v>
      </c>
      <c r="M86" s="32" t="s">
        <v>8</v>
      </c>
      <c r="N86" s="80"/>
      <c r="O86" s="69"/>
    </row>
    <row r="87" spans="1:15" ht="15" x14ac:dyDescent="0.2">
      <c r="A87" s="8">
        <v>1</v>
      </c>
      <c r="B87" s="8">
        <v>2</v>
      </c>
      <c r="C87" s="8">
        <v>3</v>
      </c>
      <c r="D87" s="8">
        <v>4</v>
      </c>
      <c r="E87" s="8">
        <v>5</v>
      </c>
      <c r="F87" s="8">
        <v>6</v>
      </c>
      <c r="G87" s="8">
        <v>7</v>
      </c>
      <c r="H87" s="33">
        <v>8</v>
      </c>
      <c r="I87" s="34">
        <v>9</v>
      </c>
      <c r="J87" s="34">
        <v>10</v>
      </c>
      <c r="K87" s="34">
        <v>11</v>
      </c>
      <c r="L87" s="34">
        <v>12</v>
      </c>
      <c r="M87" s="34">
        <v>13</v>
      </c>
      <c r="N87" s="8">
        <v>14</v>
      </c>
      <c r="O87" s="8">
        <v>15</v>
      </c>
    </row>
    <row r="88" spans="1:15" ht="15" x14ac:dyDescent="0.2">
      <c r="A88" s="68" t="s">
        <v>26</v>
      </c>
      <c r="B88" s="70" t="s">
        <v>38</v>
      </c>
      <c r="C88" s="58" t="s">
        <v>5</v>
      </c>
      <c r="D88" s="58">
        <v>950</v>
      </c>
      <c r="E88" s="61">
        <v>950000</v>
      </c>
      <c r="F88" s="58">
        <v>0</v>
      </c>
      <c r="G88" s="7" t="s">
        <v>4</v>
      </c>
      <c r="H88" s="12">
        <f t="shared" ref="H88:M88" si="29">SUM(H89:H91)</f>
        <v>950000</v>
      </c>
      <c r="I88" s="12">
        <f t="shared" si="29"/>
        <v>0</v>
      </c>
      <c r="J88" s="12">
        <f t="shared" si="29"/>
        <v>0</v>
      </c>
      <c r="K88" s="12">
        <f t="shared" si="29"/>
        <v>0</v>
      </c>
      <c r="L88" s="12">
        <f t="shared" si="29"/>
        <v>475000</v>
      </c>
      <c r="M88" s="12">
        <f t="shared" si="29"/>
        <v>475000</v>
      </c>
      <c r="N88" s="5"/>
      <c r="O88" s="38"/>
    </row>
    <row r="89" spans="1:15" ht="29.25" customHeight="1" x14ac:dyDescent="0.2">
      <c r="A89" s="81"/>
      <c r="B89" s="71"/>
      <c r="C89" s="59"/>
      <c r="D89" s="59"/>
      <c r="E89" s="62"/>
      <c r="F89" s="64"/>
      <c r="G89" s="7" t="s">
        <v>2</v>
      </c>
      <c r="H89" s="19">
        <f t="shared" ref="H89:H91" si="30">SUM(I89:M89)</f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5"/>
      <c r="O89" s="66" t="s">
        <v>29</v>
      </c>
    </row>
    <row r="90" spans="1:15" ht="45" x14ac:dyDescent="0.2">
      <c r="A90" s="81"/>
      <c r="B90" s="71"/>
      <c r="C90" s="59"/>
      <c r="D90" s="59"/>
      <c r="E90" s="62"/>
      <c r="F90" s="64"/>
      <c r="G90" s="7" t="s">
        <v>1</v>
      </c>
      <c r="H90" s="19">
        <f t="shared" si="30"/>
        <v>0</v>
      </c>
      <c r="I90" s="19">
        <v>0</v>
      </c>
      <c r="J90" s="40">
        <v>0</v>
      </c>
      <c r="K90" s="40">
        <v>0</v>
      </c>
      <c r="L90" s="19">
        <v>0</v>
      </c>
      <c r="M90" s="19">
        <v>0</v>
      </c>
      <c r="N90" s="5"/>
      <c r="O90" s="67"/>
    </row>
    <row r="91" spans="1:15" ht="30" x14ac:dyDescent="0.2">
      <c r="A91" s="69"/>
      <c r="B91" s="72"/>
      <c r="C91" s="60"/>
      <c r="D91" s="60"/>
      <c r="E91" s="63"/>
      <c r="F91" s="65"/>
      <c r="G91" s="6" t="s">
        <v>0</v>
      </c>
      <c r="H91" s="19">
        <f t="shared" si="30"/>
        <v>950000</v>
      </c>
      <c r="I91" s="41">
        <v>0</v>
      </c>
      <c r="J91" s="42">
        <v>0</v>
      </c>
      <c r="K91" s="42">
        <v>0</v>
      </c>
      <c r="L91" s="42">
        <v>475000</v>
      </c>
      <c r="M91" s="41">
        <v>475000</v>
      </c>
      <c r="N91" s="5"/>
      <c r="O91" s="2"/>
    </row>
    <row r="92" spans="1:15" ht="15" x14ac:dyDescent="0.2">
      <c r="A92" s="20"/>
      <c r="B92" s="55" t="s">
        <v>28</v>
      </c>
      <c r="C92" s="21"/>
      <c r="D92" s="21"/>
      <c r="E92" s="21"/>
      <c r="F92" s="21"/>
      <c r="G92" s="22" t="s">
        <v>4</v>
      </c>
      <c r="H92" s="36">
        <f>SUM(I92:M92)</f>
        <v>950000</v>
      </c>
      <c r="I92" s="36">
        <f>SUM(I93:I95)</f>
        <v>0</v>
      </c>
      <c r="J92" s="36">
        <f t="shared" ref="J92:M92" si="31">SUM(J93:J95)</f>
        <v>0</v>
      </c>
      <c r="K92" s="36">
        <f t="shared" si="31"/>
        <v>0</v>
      </c>
      <c r="L92" s="36">
        <f t="shared" si="31"/>
        <v>475000</v>
      </c>
      <c r="M92" s="36">
        <f t="shared" si="31"/>
        <v>475000</v>
      </c>
      <c r="N92" s="3"/>
      <c r="O92" s="2"/>
    </row>
    <row r="93" spans="1:15" ht="42.75" x14ac:dyDescent="0.2">
      <c r="A93" s="20"/>
      <c r="B93" s="56"/>
      <c r="C93" s="21"/>
      <c r="D93" s="21"/>
      <c r="E93" s="21"/>
      <c r="F93" s="21"/>
      <c r="G93" s="22" t="s">
        <v>2</v>
      </c>
      <c r="H93" s="36">
        <f t="shared" ref="H93:H95" si="32">SUM(I93:M93)</f>
        <v>0</v>
      </c>
      <c r="I93" s="36">
        <f>SUM(I89)</f>
        <v>0</v>
      </c>
      <c r="J93" s="36">
        <f t="shared" ref="J93:M93" si="33">SUM(J89)</f>
        <v>0</v>
      </c>
      <c r="K93" s="36">
        <f t="shared" si="33"/>
        <v>0</v>
      </c>
      <c r="L93" s="36">
        <f t="shared" si="33"/>
        <v>0</v>
      </c>
      <c r="M93" s="36">
        <f t="shared" si="33"/>
        <v>0</v>
      </c>
      <c r="N93" s="3"/>
      <c r="O93" s="2"/>
    </row>
    <row r="94" spans="1:15" ht="42.75" x14ac:dyDescent="0.2">
      <c r="A94" s="20"/>
      <c r="B94" s="56"/>
      <c r="C94" s="21"/>
      <c r="D94" s="21"/>
      <c r="E94" s="21"/>
      <c r="F94" s="21"/>
      <c r="G94" s="22" t="s">
        <v>1</v>
      </c>
      <c r="H94" s="36">
        <f t="shared" si="32"/>
        <v>0</v>
      </c>
      <c r="I94" s="36">
        <f>SUM(I90)</f>
        <v>0</v>
      </c>
      <c r="J94" s="36">
        <f t="shared" ref="J94:M94" si="34">SUM(J90)</f>
        <v>0</v>
      </c>
      <c r="K94" s="36">
        <f t="shared" si="34"/>
        <v>0</v>
      </c>
      <c r="L94" s="36">
        <f t="shared" si="34"/>
        <v>0</v>
      </c>
      <c r="M94" s="36">
        <f t="shared" si="34"/>
        <v>0</v>
      </c>
      <c r="N94" s="3"/>
      <c r="O94" s="2"/>
    </row>
    <row r="95" spans="1:15" ht="28.5" x14ac:dyDescent="0.2">
      <c r="A95" s="3"/>
      <c r="B95" s="57"/>
      <c r="C95" s="21"/>
      <c r="D95" s="21"/>
      <c r="E95" s="21"/>
      <c r="F95" s="21"/>
      <c r="G95" s="23" t="s">
        <v>0</v>
      </c>
      <c r="H95" s="36">
        <f t="shared" si="32"/>
        <v>950000</v>
      </c>
      <c r="I95" s="36">
        <f>SUM(I91)</f>
        <v>0</v>
      </c>
      <c r="J95" s="36">
        <f t="shared" ref="J95:M95" si="35">SUM(J91)</f>
        <v>0</v>
      </c>
      <c r="K95" s="36">
        <f t="shared" si="35"/>
        <v>0</v>
      </c>
      <c r="L95" s="36">
        <f t="shared" si="35"/>
        <v>475000</v>
      </c>
      <c r="M95" s="36">
        <f t="shared" si="35"/>
        <v>475000</v>
      </c>
      <c r="N95" s="3"/>
      <c r="O95" s="2"/>
    </row>
  </sheetData>
  <mergeCells count="136">
    <mergeCell ref="J1:O1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6:B39"/>
    <mergeCell ref="C36:C39"/>
    <mergeCell ref="D36:D39"/>
    <mergeCell ref="E36:E39"/>
    <mergeCell ref="A10:A13"/>
    <mergeCell ref="B14:B17"/>
    <mergeCell ref="B3:B4"/>
    <mergeCell ref="A19:O19"/>
    <mergeCell ref="A20:A21"/>
    <mergeCell ref="B20:B21"/>
    <mergeCell ref="C20:C21"/>
    <mergeCell ref="D20:D21"/>
    <mergeCell ref="E20:E21"/>
    <mergeCell ref="F20:F21"/>
    <mergeCell ref="G20:G21"/>
    <mergeCell ref="H20:M20"/>
    <mergeCell ref="N20:N21"/>
    <mergeCell ref="O20:O21"/>
    <mergeCell ref="A23:A26"/>
    <mergeCell ref="B23:B26"/>
    <mergeCell ref="C23:C26"/>
    <mergeCell ref="D23:D26"/>
    <mergeCell ref="E23:E26"/>
    <mergeCell ref="F23:F26"/>
    <mergeCell ref="H48:M48"/>
    <mergeCell ref="N48:N49"/>
    <mergeCell ref="C48:C49"/>
    <mergeCell ref="D48:D49"/>
    <mergeCell ref="E48:E49"/>
    <mergeCell ref="F48:F49"/>
    <mergeCell ref="G48:G49"/>
    <mergeCell ref="A51:A54"/>
    <mergeCell ref="B51:B54"/>
    <mergeCell ref="C51:C54"/>
    <mergeCell ref="D51:D54"/>
    <mergeCell ref="E51:E54"/>
    <mergeCell ref="A32:O32"/>
    <mergeCell ref="A33:A34"/>
    <mergeCell ref="B33:B34"/>
    <mergeCell ref="C33:C34"/>
    <mergeCell ref="D33:D34"/>
    <mergeCell ref="E33:E34"/>
    <mergeCell ref="F33:F34"/>
    <mergeCell ref="G33:G34"/>
    <mergeCell ref="H33:M33"/>
    <mergeCell ref="N33:N34"/>
    <mergeCell ref="O33:O34"/>
    <mergeCell ref="O56:O57"/>
    <mergeCell ref="B59:B62"/>
    <mergeCell ref="O7:O8"/>
    <mergeCell ref="O11:O12"/>
    <mergeCell ref="B40:B43"/>
    <mergeCell ref="O38:O39"/>
    <mergeCell ref="O52:O53"/>
    <mergeCell ref="C55:C58"/>
    <mergeCell ref="D55:D58"/>
    <mergeCell ref="E55:E58"/>
    <mergeCell ref="F55:F58"/>
    <mergeCell ref="F51:F54"/>
    <mergeCell ref="O48:O49"/>
    <mergeCell ref="A47:O47"/>
    <mergeCell ref="A48:A49"/>
    <mergeCell ref="B48:B49"/>
    <mergeCell ref="A6:A9"/>
    <mergeCell ref="B6:B9"/>
    <mergeCell ref="C6:C9"/>
    <mergeCell ref="D6:D9"/>
    <mergeCell ref="F36:F39"/>
    <mergeCell ref="A36:A39"/>
    <mergeCell ref="A55:A58"/>
    <mergeCell ref="B55:B58"/>
    <mergeCell ref="B77:B80"/>
    <mergeCell ref="A65:O65"/>
    <mergeCell ref="A66:A67"/>
    <mergeCell ref="B66:B67"/>
    <mergeCell ref="C66:C67"/>
    <mergeCell ref="D66:D67"/>
    <mergeCell ref="E66:E67"/>
    <mergeCell ref="F66:F67"/>
    <mergeCell ref="G66:G67"/>
    <mergeCell ref="H66:M66"/>
    <mergeCell ref="N66:N67"/>
    <mergeCell ref="O66:O67"/>
    <mergeCell ref="A69:A72"/>
    <mergeCell ref="B69:B72"/>
    <mergeCell ref="C69:C72"/>
    <mergeCell ref="D69:D72"/>
    <mergeCell ref="E69:E72"/>
    <mergeCell ref="F69:F72"/>
    <mergeCell ref="O70:O71"/>
    <mergeCell ref="A73:A76"/>
    <mergeCell ref="B73:B76"/>
    <mergeCell ref="C73:C76"/>
    <mergeCell ref="D73:D76"/>
    <mergeCell ref="O24:O25"/>
    <mergeCell ref="B27:B30"/>
    <mergeCell ref="B92:B95"/>
    <mergeCell ref="D88:D91"/>
    <mergeCell ref="E88:E91"/>
    <mergeCell ref="F88:F91"/>
    <mergeCell ref="O89:O90"/>
    <mergeCell ref="O85:O86"/>
    <mergeCell ref="B88:B91"/>
    <mergeCell ref="A84:O84"/>
    <mergeCell ref="A85:A86"/>
    <mergeCell ref="B85:B86"/>
    <mergeCell ref="C85:C86"/>
    <mergeCell ref="D85:D86"/>
    <mergeCell ref="E85:E86"/>
    <mergeCell ref="F85:F86"/>
    <mergeCell ref="G85:G86"/>
    <mergeCell ref="H85:M85"/>
    <mergeCell ref="N85:N86"/>
    <mergeCell ref="A88:A91"/>
    <mergeCell ref="C88:C91"/>
    <mergeCell ref="E73:E76"/>
    <mergeCell ref="F73:F76"/>
    <mergeCell ref="O74:O7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5" manualBreakCount="5">
    <brk id="18" max="16383" man="1"/>
    <brk id="31" max="16383" man="1"/>
    <brk id="46" max="16383" man="1"/>
    <brk id="64" max="16383" man="1"/>
    <brk id="8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2020-12-04T12:00:20Z</cp:lastPrinted>
  <dcterms:created xsi:type="dcterms:W3CDTF">2019-12-12T15:28:22Z</dcterms:created>
  <dcterms:modified xsi:type="dcterms:W3CDTF">2020-12-16T14:10:33Z</dcterms:modified>
</cp:coreProperties>
</file>