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3660" windowWidth="9675" windowHeight="3345" activeTab="1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>
    <definedName name="_xlnm.Print_Titles" localSheetId="0">'1 квартал'!$14:$15</definedName>
    <definedName name="_xlnm.Print_Titles" localSheetId="1">'2 квартал'!$14:$15</definedName>
    <definedName name="_xlnm.Print_Titles" localSheetId="2">'3 квартал'!$15:$16</definedName>
    <definedName name="_xlnm.Print_Area" localSheetId="1">'2 квартал'!$A$1:$O$55</definedName>
    <definedName name="_xlnm.Print_Area" localSheetId="2">'3 квартал'!$A$1:$N$42</definedName>
    <definedName name="_xlnm.Print_Area" localSheetId="3">'4 квартал'!$A$1:$Q$49</definedName>
  </definedNames>
  <calcPr fullCalcOnLoad="1"/>
</workbook>
</file>

<file path=xl/sharedStrings.xml><?xml version="1.0" encoding="utf-8"?>
<sst xmlns="http://schemas.openxmlformats.org/spreadsheetml/2006/main" count="807" uniqueCount="205">
  <si>
    <t xml:space="preserve">  Начальник  финансового  управления</t>
  </si>
  <si>
    <t xml:space="preserve">                                                          Л.М. Езопова</t>
  </si>
  <si>
    <t>ПРИМЕЧАНИЕ:</t>
  </si>
  <si>
    <t xml:space="preserve">*  объем средств, выделенных из резервного фонда, см. в предыдущем квартале </t>
  </si>
  <si>
    <t>ВСЕГО ЗА 1 ПОЛУГОДИЕ</t>
  </si>
  <si>
    <t>№ увед.</t>
  </si>
  <si>
    <t>Дата</t>
  </si>
  <si>
    <t>Уточненный годовой объем резервного фонда</t>
  </si>
  <si>
    <t>Общий объем средств, выделенных из резервного фонда за отчетный период</t>
  </si>
  <si>
    <t>ФКР</t>
  </si>
  <si>
    <t>КЦСР</t>
  </si>
  <si>
    <t>КВР</t>
  </si>
  <si>
    <t>Направление расходования средств</t>
  </si>
  <si>
    <t>Наименование получателя средств</t>
  </si>
  <si>
    <t>Приложение</t>
  </si>
  <si>
    <t xml:space="preserve">ИНФОРМАЦИЯ О РАСХОДОВАНИИ СРЕДСТВ </t>
  </si>
  <si>
    <r>
      <t xml:space="preserve">Периодичность: </t>
    </r>
    <r>
      <rPr>
        <b/>
        <sz val="12"/>
        <rFont val="Times New Roman"/>
        <family val="1"/>
      </rPr>
      <t xml:space="preserve">квартальная                                                                           </t>
    </r>
  </si>
  <si>
    <r>
      <t xml:space="preserve">Единица измерения: </t>
    </r>
    <r>
      <rPr>
        <b/>
        <sz val="12"/>
        <rFont val="Times New Roman"/>
        <family val="1"/>
      </rPr>
      <t>руб.</t>
    </r>
    <r>
      <rPr>
        <sz val="12"/>
        <rFont val="Times New Roman"/>
        <family val="1"/>
      </rPr>
      <t xml:space="preserve">                                                                      </t>
    </r>
  </si>
  <si>
    <t>ВСЕГО ЗА 1 КВАРТАЛ:</t>
  </si>
  <si>
    <t>ВСЕГО ЗА 2 КВАРТАЛ</t>
  </si>
  <si>
    <t>ВСЕГО ЗА 3 КВАРТАЛ</t>
  </si>
  <si>
    <t>РЕЗЕРВНОГО ФОНДА АДМИНИСТРАЦИИ ГОРОДСКОГО ОКРУГА ДОМОДЕДОВО</t>
  </si>
  <si>
    <t>Администрация городского округа</t>
  </si>
  <si>
    <t>290 10 4</t>
  </si>
  <si>
    <t>КОСГУ</t>
  </si>
  <si>
    <t>Исполнено</t>
  </si>
  <si>
    <t>Годовой объем резервного фонда</t>
  </si>
  <si>
    <t>0111</t>
  </si>
  <si>
    <t>870</t>
  </si>
  <si>
    <t>№ распо-ряжения (постановления)</t>
  </si>
  <si>
    <t xml:space="preserve"> 11 5 01 05000</t>
  </si>
  <si>
    <t>ВСЕГО ЗА 9 МЕС.</t>
  </si>
  <si>
    <t>ВСЕГО ЗА 4 КВАРТАЛ</t>
  </si>
  <si>
    <t>ВСЕГО ЗА ГОД</t>
  </si>
  <si>
    <t>092</t>
  </si>
  <si>
    <t>28.04.</t>
  </si>
  <si>
    <t>от 02.08.2017 № 2770</t>
  </si>
  <si>
    <t>к Порядку использования бюджетных</t>
  </si>
  <si>
    <t xml:space="preserve">ассигнований резервного фонда </t>
  </si>
  <si>
    <t>Домодедово</t>
  </si>
  <si>
    <t xml:space="preserve">Администрации городского округа </t>
  </si>
  <si>
    <t>239</t>
  </si>
  <si>
    <t>003</t>
  </si>
  <si>
    <t>19.01.</t>
  </si>
  <si>
    <t>17.01.</t>
  </si>
  <si>
    <t>Оказание материальной помощи Давыдовой Марине Федоровне,  пострадавшей в результате пожара по адресу: г. Домодедово, мкр. Востряково, ул. Майская, д. 36</t>
  </si>
  <si>
    <t>Оказание материальной помощи Новиковой Галине Андреевне,  пострадавшей в результате пожара по адресу: г. Домодедово, ул. Текстильщиков, д. 29, кв. 20</t>
  </si>
  <si>
    <t>29.01.</t>
  </si>
  <si>
    <t>012</t>
  </si>
  <si>
    <t>31.01.</t>
  </si>
  <si>
    <t>Оказание материальной помощи Мелентевой Наталии Сергеевне, пострадавшей в результате пожара по адресу: г. Домодедово, с. Растуново, ул. Центральная, д. 67</t>
  </si>
  <si>
    <t>030</t>
  </si>
  <si>
    <t>20.02.</t>
  </si>
  <si>
    <t>13.02.</t>
  </si>
  <si>
    <t xml:space="preserve">  07 1 01 22190</t>
  </si>
  <si>
    <t>14.03.</t>
  </si>
  <si>
    <t>12.03.</t>
  </si>
  <si>
    <t>050</t>
  </si>
  <si>
    <t>Оказание материальной помощи Смольковой Нелли Валентиновне,  пострадавшей в результате пожара по адресу: г. Домодедово, мкр.Востряково, ул. 1-я Больничная, д. 11</t>
  </si>
  <si>
    <t>11.04.</t>
  </si>
  <si>
    <t>Оказание материальной помощи Сатторовой Мавзуне Саиджоновне,  пострадавшей в результате пожара по адресу: г. Домодедово, д. Чурилково, ул. Зеленая, д. 205</t>
  </si>
  <si>
    <t xml:space="preserve">Уточненный годовой объем резервного фонда </t>
  </si>
  <si>
    <t>По программе 11</t>
  </si>
  <si>
    <t>Всего</t>
  </si>
  <si>
    <t>Оказание материальной помощи Кудрявцевой Ларисе Васильевне, пострадавшей в результате пожара по адресу: г. Домодедово, дер.Чурилково, д. 3, кв. 35</t>
  </si>
  <si>
    <t>06.06.</t>
  </si>
  <si>
    <t>120</t>
  </si>
  <si>
    <t>08.06.</t>
  </si>
  <si>
    <t>074</t>
  </si>
  <si>
    <t>26.04.</t>
  </si>
  <si>
    <t>04.05.</t>
  </si>
  <si>
    <t>Оказание материальной помощи Смирновой Екатерине Ивановне,  пострадавшей в результате пожара по адресу: г. Домодедово,  с. Красный Путь, ул. Южная, д. 2, кв. 3</t>
  </si>
  <si>
    <t>Оказание материальной помощи Крапивенцеву Евгению Анатольевичу, пострадавшему в результате пожара по адресу: г. Домодедово, с. Красный Путь, ул. Южная, д.7, корп.1, кв. 8</t>
  </si>
  <si>
    <t>07.06.</t>
  </si>
  <si>
    <t>Оказание материальной помощи Лебедевой Евгении Александровне, пострадавшей в результате пожара по адресу: г. Домодедово, мкр. Барыбино, ул. Советская, д. 70А</t>
  </si>
  <si>
    <t>296 10 4</t>
  </si>
  <si>
    <t>151</t>
  </si>
  <si>
    <t>09.07.</t>
  </si>
  <si>
    <t>04.07.</t>
  </si>
  <si>
    <t>Оказание материальной помощи Генераловой Татьяне Евгеньевне, пострадавшей в результате пожара по адресу: г. Домодедово, мкр. Востряково, ул. Больничная, д. 11</t>
  </si>
  <si>
    <t>Оказание материальной помощи Малышевой Ольге Юрьевне,  пострадавшей в результате пожара по адресу: г. Домодедово, мкр. Востряково, ул. Сосновая, д. 21а</t>
  </si>
  <si>
    <t>155</t>
  </si>
  <si>
    <t>12.07.</t>
  </si>
  <si>
    <t>ГО ЧС</t>
  </si>
  <si>
    <t>Мат. пом. гражд.</t>
  </si>
  <si>
    <t>Остаток</t>
  </si>
  <si>
    <t>Оказание материальной помощи Синянину Денису Анатольевичу, пострадавшему в результате пожара по адресу: г. Домодедово, мкр. Белые Столбы, ул. Дзержинского, д. 4</t>
  </si>
  <si>
    <t>2145</t>
  </si>
  <si>
    <t>10.09.</t>
  </si>
  <si>
    <t>208</t>
  </si>
  <si>
    <t>11.09.</t>
  </si>
  <si>
    <t>207</t>
  </si>
  <si>
    <t>07.09.</t>
  </si>
  <si>
    <t>05.09.</t>
  </si>
  <si>
    <t>Оказание материальной помощи Трощенкову  Николаю Алексеевичу, пострадавшему в результате пожара по адресу: г. Домодедово, мкр. Западный, ул.Рабочая, д. 48, кв. 142</t>
  </si>
  <si>
    <t>Оказание материальной помощи Логвиной Ирине Анатольевне, пострадавшей в результате пожара по адресу: г. Домодедово, д. Житнево, д. 10, кв. 2</t>
  </si>
  <si>
    <t>на 01 октября 2018 года</t>
  </si>
  <si>
    <t>Оказание материальной помощи Лебедеву Сергею Владимировичу,  пострадавшему в результате пожара по адресу: г. Домодедово, мкр. Барыбино, ул. Советская, д. 70А</t>
  </si>
  <si>
    <t>на 01 января 2019 года</t>
  </si>
  <si>
    <t>11.10.</t>
  </si>
  <si>
    <t>2360</t>
  </si>
  <si>
    <t>2361</t>
  </si>
  <si>
    <t>08.10.</t>
  </si>
  <si>
    <t>2397</t>
  </si>
  <si>
    <t>12.10.</t>
  </si>
  <si>
    <t>242</t>
  </si>
  <si>
    <t>15.10.</t>
  </si>
  <si>
    <t>Оказание материальной помощи Климову Игорю Павловичу, пострадавшему в результате пожара по адресу: г. Домодедово, д. Павловское, ул. Павловская, д. 57</t>
  </si>
  <si>
    <t>Оказание материальной помощи Молчановой Татьяне Васильевне, пострадавшей в результате пожара по адресу: г. Домодедово,  д. Павловское, ул. Павловская, д. 57</t>
  </si>
  <si>
    <t>Оказание материальной помощи гражданам, пострадавшим от последствий в результате пожара по адресу: г. Домодедово, мкр. Западный, ул. Каширская, д. 104: Вдовиченко Игорю Дмитриевичу, Дякину Никите Сергеевичу, Золотухиной Елене Александровне, Михайловой Екатерине Робертовне, Фоминой Елизавете Александровне, Хеировой Таране Захид Кызы</t>
  </si>
  <si>
    <t>Оказание материальной помощи гражданам, пострадавшим от последствий в результате пожара по адресу: г. Домодедово, мкр. Западный, ул. Каширская, д. 104: Бобровой Надежде Юрьевне, Годовиковой Ольге Николаевне, Давыдовой Александре Гавриловне, Дмитриевой Зое Валерьевне, Калмыкову Валерию Петровичу, Клюйковой Ольге Владимировне, Козыревой Надежде Алексеевне, Кузменковой Елене Дмитриевне, Чернову Валерию Константиновичу</t>
  </si>
  <si>
    <t>250</t>
  </si>
  <si>
    <t>02.11.</t>
  </si>
  <si>
    <t>2552</t>
  </si>
  <si>
    <t>1003</t>
  </si>
  <si>
    <t>313</t>
  </si>
  <si>
    <t>03 1 02 26170</t>
  </si>
  <si>
    <t>262 10 4</t>
  </si>
  <si>
    <t>07 1 01 22190</t>
  </si>
  <si>
    <t>280</t>
  </si>
  <si>
    <t>10.12.</t>
  </si>
  <si>
    <t>2735</t>
  </si>
  <si>
    <t>07.12.</t>
  </si>
  <si>
    <t>Оказание материальной помощи гражданам, пострадавшим от последствий в результате пожара по адресу: г. Домодедово, мкр. Западный, ул. Каширская, д. 104: Ревиной Татьяне Вячеславовне, Хныкиной Татьяне Николаевне</t>
  </si>
  <si>
    <t>0501</t>
  </si>
  <si>
    <t>243</t>
  </si>
  <si>
    <t>МКУ "Управление капитального строительства"</t>
  </si>
  <si>
    <t>Восстановительные работы по жизнеобеспечению жилого дома, пострадавшего от пожара по адресу: г. Домодедово, мкр. Центральный, ул. Каширское шоссе, д. 104</t>
  </si>
  <si>
    <t>2794</t>
  </si>
  <si>
    <t>14.12.</t>
  </si>
  <si>
    <t>282</t>
  </si>
  <si>
    <t>17.12.</t>
  </si>
  <si>
    <t xml:space="preserve">ГО и ЧС </t>
  </si>
  <si>
    <t>Ост. Соц.</t>
  </si>
  <si>
    <t>225 20 4</t>
  </si>
  <si>
    <t>09 3 02 25140</t>
  </si>
  <si>
    <t>на 01 апреля 2019 года</t>
  </si>
  <si>
    <t>21.01.</t>
  </si>
  <si>
    <t>2</t>
  </si>
  <si>
    <t>14.01.</t>
  </si>
  <si>
    <t xml:space="preserve">                                                         </t>
  </si>
  <si>
    <t>Л.М. Езопова</t>
  </si>
  <si>
    <t>Оказание материальной помощи Киселевой Юлии Владимировне, пострадавшей в результате пожара по адресу: г. Домодедово, тер. Городок-15, д. 1А, кв. 3</t>
  </si>
  <si>
    <t>Оказание материальной помощи Копыловой Татьяне Васильевне, пострадавшей в результате пожара по адресу: г. Домодедово, тер. Городок-15, д. 1А, кв. 5</t>
  </si>
  <si>
    <t>Оказание материальной помощи Виноградову Евгению Александровичу, пострадавшему в результате пожара по адресу: г. Домодедово, тер. Городок-15, д. 1А, кв. 1</t>
  </si>
  <si>
    <t>Оказание материальной помощи Зуеву Вячеславу Юрьевичу, пострадавшему в результате пожара по адресу: г. Домодедово, тер. Городок-15, д. 1А, кв. 4</t>
  </si>
  <si>
    <t>Оказание материальной помощи Шунгурову Андрею Анатольевичу, пострадавшему в результате пожара по адресу: г. Домодедово, тер. Городок-15, д. 1А, кв. 2</t>
  </si>
  <si>
    <t>Оказание материальной помощи Александрову Аркадию Анатольевичу, пострадавшему в результате пожара по адресу: г. Домодедово, тер. Городок-15, д. 1А, кв. 7</t>
  </si>
  <si>
    <t>Оказание материальной помощи Зайцеву Игорю Александровичу, пострадавшему в результате пожара по адресу: г. Домодедово, тер. Городок-15, д. 1А, кв. 8</t>
  </si>
  <si>
    <t>Годовой объем резервного фонда согласно первоначальному бюджету</t>
  </si>
  <si>
    <t>01.02.</t>
  </si>
  <si>
    <t>Оказание материальной помощи Рожновой Татьяне Сергеевне, пострадавшей в результате пожара по адресу: г. Домодедово, ул. Текстильщиков, д. 5, кв. 50</t>
  </si>
  <si>
    <t>05.02.</t>
  </si>
  <si>
    <t>06.02.</t>
  </si>
  <si>
    <t>Оказание материальной помощи Мамыкиной Ольге Сергеевне, пострадавшей в результате пожара по адресу: г. Домодедово, мкр. Центральный, ул. Коломийца, д. 6, кв. 119</t>
  </si>
  <si>
    <t>11.02.</t>
  </si>
  <si>
    <t>Оказание материальной помощи Капкиной Наиле, пострадавшей в результате пожара по адресу: г. Домодедово, мкр. Западный, ул. Каширское ш., д. 104</t>
  </si>
  <si>
    <t>Оказание материальной помощи Абсалямовой Наиле Рашидовне, пострадавшей в результате пожара по адресу: г. Домодедово, пос. с/за Красный путь, ул. Парковая., д. 2</t>
  </si>
  <si>
    <t>Оказание материальной помощи Боруновой Надежде Дмитриевне, пострадавшей в результате пожара по адресу: г. Домодедово, д. Барыбино., д. 10</t>
  </si>
  <si>
    <t xml:space="preserve">  071 01 22190</t>
  </si>
  <si>
    <t>1 605 000</t>
  </si>
  <si>
    <t>Оказание материальной помощи Бологову Сергею Ивановичу, пострадавшему в результате пожара по адресу: г. Домодедово, мкр. Белые Столбы, СНТ "Матвеевка", д. 23</t>
  </si>
  <si>
    <t>0112</t>
  </si>
  <si>
    <t>0064</t>
  </si>
  <si>
    <t>15.02.</t>
  </si>
  <si>
    <t>0061</t>
  </si>
  <si>
    <t>08.02.</t>
  </si>
  <si>
    <t>на 01 июля 2019 года</t>
  </si>
  <si>
    <t>Оказание материальной помощи Гарайдич Людмиле Васильевне, пострадавшей в результате пожара по адресу: г. Домодедово, мкр. Северный, ул. Северная, д. 4, кв. 618</t>
  </si>
  <si>
    <t>26.03.</t>
  </si>
  <si>
    <t>09.04.</t>
  </si>
  <si>
    <t>Оказание материальной помощи Филей Наталье Васильевне, пострадавшей в результате пожара по адресу: г. Домодедово, мкр. Белые Столбы, ул. Серебряный бор, д. 14</t>
  </si>
  <si>
    <t>Оказание материальной помощи Трегубову Алексею Васильевичу,  пострадавшему в результате пожара по адресу: г. Домодедово, пос. Подмосковье,  д. 9, кв. 33</t>
  </si>
  <si>
    <t>Оказание материальной помощи Шахбанову Шабану Абдулле оглы, пострадавшему в результате пожара по адресу: г. Домодедово, д. Гальчино, ул. Солнечная, д. 80</t>
  </si>
  <si>
    <t>25.04.</t>
  </si>
  <si>
    <t>29.04.</t>
  </si>
  <si>
    <t>Оказание материальной помощи Боруновой Надежде Дмитриевне, пострадавшей в результате пожара по адресу: г. Домодедово, д. Барыбино, д. 10</t>
  </si>
  <si>
    <t xml:space="preserve">Оказание материальной помощи Власенко Ольге Александровне, пострадавшей в результате пожара по адресу: г. Домодедово, мкр. Северный, ул. 1-я Коммунистическая, д. 40, кв. 18 </t>
  </si>
  <si>
    <t>000</t>
  </si>
  <si>
    <t>000 00 4</t>
  </si>
  <si>
    <t>27.05.</t>
  </si>
  <si>
    <t>Оказание материальной помощи Подопригору Олегу Эдуардовичу, пострадавшему в результате пожара по адресу: г. Домодедово, тер. Городок-15, д. 1А, кв. 6</t>
  </si>
  <si>
    <t>24.05.</t>
  </si>
  <si>
    <t>Оказание материальной помощи Красильниковой Галине Владимировне, пострадавшей в результате пожара по адресу: г. Домодедово, д. Шишкино, д. 72</t>
  </si>
  <si>
    <t>03.06.</t>
  </si>
  <si>
    <t>Дата уведомле-ния</t>
  </si>
  <si>
    <t>Проведение работ по восстановлению жизнеобеспечения жилого дома, пострадавшего от пожара по адресу: г. Домодедово, тер. Городок-15, д. 1А</t>
  </si>
  <si>
    <t>МКУ "УКС"</t>
  </si>
  <si>
    <t>10.06.</t>
  </si>
  <si>
    <t xml:space="preserve">Оказание материальной помощи Парашечкиной Ольге Алексеевне, пострадавшей в результате пожара по адресу: г. Домодедово, мкр. Южный, ул.Курыжова, д. 19, кв. 72 </t>
  </si>
  <si>
    <t>Оказание материальной помощи Петровой Татьяне Николаевне, пострадавшей в результате пожара по адресу: г. Домодедово, д. Бурхино, ул. Ясная, д. 31</t>
  </si>
  <si>
    <t>Оказание материальной помощи Задонской Оксане Николаевне, пострадавшей в результате пожара по адресу: г. Домодедово, с. Лобаново, ул. Знаменская, д. 15, кв. 25</t>
  </si>
  <si>
    <t>14.06.</t>
  </si>
  <si>
    <t>262 4</t>
  </si>
  <si>
    <t>225 4</t>
  </si>
  <si>
    <t>000 4</t>
  </si>
  <si>
    <r>
      <t xml:space="preserve">Единица измерения: </t>
    </r>
    <r>
      <rPr>
        <b/>
        <sz val="11"/>
        <rFont val="Times New Roman"/>
        <family val="1"/>
      </rPr>
      <t>руб.</t>
    </r>
    <r>
      <rPr>
        <sz val="11"/>
        <rFont val="Times New Roman"/>
        <family val="1"/>
      </rPr>
      <t xml:space="preserve">                                                                      </t>
    </r>
  </si>
  <si>
    <r>
      <t xml:space="preserve">Утвержденный </t>
    </r>
    <r>
      <rPr>
        <sz val="11"/>
        <rFont val="Times New Roman"/>
        <family val="1"/>
      </rPr>
      <t>годовой объем резервного фонда</t>
    </r>
  </si>
  <si>
    <r>
      <t xml:space="preserve">Уточненный </t>
    </r>
    <r>
      <rPr>
        <sz val="11"/>
        <rFont val="Times New Roman"/>
        <family val="1"/>
      </rPr>
      <t>годовой объем резервного фонда</t>
    </r>
  </si>
  <si>
    <r>
      <t xml:space="preserve">Уточненный остаток  </t>
    </r>
    <r>
      <rPr>
        <sz val="11"/>
        <rFont val="Times New Roman"/>
        <family val="1"/>
      </rPr>
      <t xml:space="preserve">резервного фонда </t>
    </r>
  </si>
  <si>
    <t xml:space="preserve">0111 </t>
  </si>
  <si>
    <t>00 0 00 00000</t>
  </si>
  <si>
    <t>к постановлению Администрации</t>
  </si>
  <si>
    <t>Приложение № 2</t>
  </si>
  <si>
    <t>от 22.07.2019 № 1547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</si>
</sst>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"/>
    <numFmt numFmtId="177" formatCode="[$€-2]\ ###,000_);[Red]\([$€-2]\ ###,000\)"/>
    <numFmt numFmtId="178" formatCode="[$-FC19]d\ mmmm\ yyyy\ &quot;г.&quot;"/>
    <numFmt numFmtId="179" formatCode="_-* #,##0.0_р_._-;\-* #,##0.0_р_._-;_-* &quot;-&quot;??_р_._-;_-@_-"/>
    <numFmt numFmtId="180" formatCode="_-* #,##0_р_._-;\-* #,##0_р_._-;_-* &quot;-&quot;??_р_._-;_-@_-"/>
    <numFmt numFmtId="181" formatCode="#,##0.00_ ;[Red]\-#,##0.00\ "/>
  </numFmts>
  <fonts count="9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sz val="11"/>
      <color indexed="12"/>
      <name val="Times New Roman Cyr"/>
      <family val="1"/>
    </font>
    <font>
      <sz val="12"/>
      <color indexed="12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12"/>
      <name val="Times New Roman"/>
      <family val="1"/>
    </font>
    <font>
      <b/>
      <sz val="15"/>
      <name val="Times New Roman"/>
      <family val="1"/>
    </font>
    <font>
      <b/>
      <sz val="13"/>
      <name val="Times New Roman Cyr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0"/>
    </font>
    <font>
      <b/>
      <sz val="11"/>
      <name val="Times New Roman"/>
      <family val="1"/>
    </font>
    <font>
      <sz val="11"/>
      <color indexed="12"/>
      <name val="Arial Cyr"/>
      <family val="0"/>
    </font>
    <font>
      <b/>
      <sz val="12.5"/>
      <name val="Times New Roman"/>
      <family val="1"/>
    </font>
    <font>
      <sz val="11.5"/>
      <name val="Times New Roman Cyr"/>
      <family val="0"/>
    </font>
    <font>
      <b/>
      <sz val="11.5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Arial Cyr"/>
      <family val="0"/>
    </font>
    <font>
      <sz val="10"/>
      <color indexed="62"/>
      <name val="Arial Cyr"/>
      <family val="0"/>
    </font>
    <font>
      <b/>
      <sz val="11"/>
      <color indexed="9"/>
      <name val="Arial Cyr"/>
      <family val="0"/>
    </font>
    <font>
      <b/>
      <sz val="12"/>
      <color indexed="9"/>
      <name val="Arial Cyr"/>
      <family val="0"/>
    </font>
    <font>
      <sz val="11"/>
      <color indexed="10"/>
      <name val="Times New Roman Cyr"/>
      <family val="1"/>
    </font>
    <font>
      <sz val="11"/>
      <color indexed="18"/>
      <name val="Times New Roman Cyr"/>
      <family val="1"/>
    </font>
    <font>
      <b/>
      <sz val="12"/>
      <color indexed="56"/>
      <name val="Times New Roman Cyr"/>
      <family val="1"/>
    </font>
    <font>
      <b/>
      <sz val="11"/>
      <color indexed="56"/>
      <name val="Times New Roman Cyr"/>
      <family val="1"/>
    </font>
    <font>
      <b/>
      <sz val="11"/>
      <color indexed="18"/>
      <name val="Times New Roman Cyr"/>
      <family val="0"/>
    </font>
    <font>
      <b/>
      <sz val="11"/>
      <color indexed="57"/>
      <name val="Times New Roman Cyr"/>
      <family val="0"/>
    </font>
    <font>
      <b/>
      <sz val="11"/>
      <color indexed="10"/>
      <name val="Times New Roman Cyr"/>
      <family val="0"/>
    </font>
    <font>
      <b/>
      <sz val="11"/>
      <color indexed="9"/>
      <name val="Times New Roman Cyr"/>
      <family val="1"/>
    </font>
    <font>
      <sz val="11"/>
      <color indexed="6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4" tint="-0.24997000396251678"/>
      <name val="Arial Cyr"/>
      <family val="0"/>
    </font>
    <font>
      <sz val="10"/>
      <color theme="4" tint="-0.24997000396251678"/>
      <name val="Arial Cyr"/>
      <family val="0"/>
    </font>
    <font>
      <b/>
      <sz val="11"/>
      <color theme="0"/>
      <name val="Arial Cyr"/>
      <family val="0"/>
    </font>
    <font>
      <b/>
      <sz val="12"/>
      <color theme="0"/>
      <name val="Arial Cyr"/>
      <family val="0"/>
    </font>
    <font>
      <sz val="11"/>
      <color rgb="FFFF0000"/>
      <name val="Times New Roman Cyr"/>
      <family val="1"/>
    </font>
    <font>
      <sz val="11"/>
      <color theme="3" tint="-0.24997000396251678"/>
      <name val="Times New Roman Cyr"/>
      <family val="1"/>
    </font>
    <font>
      <b/>
      <sz val="12"/>
      <color theme="3"/>
      <name val="Times New Roman Cyr"/>
      <family val="1"/>
    </font>
    <font>
      <b/>
      <sz val="11"/>
      <color theme="3"/>
      <name val="Times New Roman Cyr"/>
      <family val="1"/>
    </font>
    <font>
      <b/>
      <sz val="11"/>
      <color theme="3" tint="-0.24997000396251678"/>
      <name val="Times New Roman Cyr"/>
      <family val="0"/>
    </font>
    <font>
      <b/>
      <sz val="11"/>
      <color rgb="FF2F5B40"/>
      <name val="Times New Roman Cyr"/>
      <family val="0"/>
    </font>
    <font>
      <b/>
      <sz val="11"/>
      <color rgb="FFFF0000"/>
      <name val="Times New Roman Cyr"/>
      <family val="0"/>
    </font>
    <font>
      <b/>
      <sz val="11"/>
      <color theme="0"/>
      <name val="Times New Roman Cyr"/>
      <family val="1"/>
    </font>
    <font>
      <sz val="11"/>
      <color theme="4" tint="-0.24997000396251678"/>
      <name val="Times New Roman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87"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6" fillId="33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5" fillId="0" borderId="11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Fill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7" fillId="34" borderId="11" xfId="0" applyFont="1" applyFill="1" applyBorder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35" borderId="11" xfId="0" applyFont="1" applyFill="1" applyBorder="1" applyAlignment="1">
      <alignment horizontal="center" vertical="center"/>
    </xf>
    <xf numFmtId="14" fontId="19" fillId="35" borderId="11" xfId="0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4" fontId="4" fillId="0" borderId="0" xfId="0" applyNumberFormat="1" applyFont="1" applyFill="1" applyAlignment="1">
      <alignment horizontal="center"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9" fillId="35" borderId="11" xfId="0" applyNumberFormat="1" applyFont="1" applyFill="1" applyBorder="1" applyAlignment="1">
      <alignment horizontal="center" vertical="center"/>
    </xf>
    <xf numFmtId="3" fontId="79" fillId="0" borderId="0" xfId="0" applyNumberFormat="1" applyFont="1" applyFill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49" fontId="14" fillId="35" borderId="12" xfId="0" applyNumberFormat="1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2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4" fontId="79" fillId="0" borderId="0" xfId="0" applyNumberFormat="1" applyFont="1" applyFill="1" applyAlignment="1">
      <alignment horizontal="center" vertical="center"/>
    </xf>
    <xf numFmtId="4" fontId="81" fillId="36" borderId="0" xfId="0" applyNumberFormat="1" applyFont="1" applyFill="1" applyBorder="1" applyAlignment="1">
      <alignment horizontal="center" vertical="center"/>
    </xf>
    <xf numFmtId="4" fontId="82" fillId="36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14" fontId="19" fillId="35" borderId="12" xfId="0" applyNumberFormat="1" applyFont="1" applyFill="1" applyBorder="1" applyAlignment="1">
      <alignment horizontal="center" vertical="center"/>
    </xf>
    <xf numFmtId="49" fontId="19" fillId="35" borderId="1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49" fontId="5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14" fillId="35" borderId="11" xfId="0" applyNumberFormat="1" applyFont="1" applyFill="1" applyBorder="1" applyAlignment="1">
      <alignment horizontal="center" vertical="center"/>
    </xf>
    <xf numFmtId="0" fontId="83" fillId="35" borderId="14" xfId="0" applyFont="1" applyFill="1" applyBorder="1" applyAlignment="1">
      <alignment horizontal="center" vertical="center"/>
    </xf>
    <xf numFmtId="0" fontId="84" fillId="35" borderId="14" xfId="0" applyFont="1" applyFill="1" applyBorder="1" applyAlignment="1">
      <alignment horizontal="center" vertical="center"/>
    </xf>
    <xf numFmtId="0" fontId="84" fillId="35" borderId="11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10" borderId="0" xfId="0" applyFont="1" applyFill="1" applyBorder="1" applyAlignment="1">
      <alignment horizontal="center" vertical="center"/>
    </xf>
    <xf numFmtId="49" fontId="14" fillId="35" borderId="14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49" fontId="14" fillId="35" borderId="15" xfId="0" applyNumberFormat="1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9" fillId="35" borderId="14" xfId="0" applyNumberFormat="1" applyFont="1" applyFill="1" applyBorder="1" applyAlignment="1">
      <alignment horizontal="center" vertical="center"/>
    </xf>
    <xf numFmtId="14" fontId="19" fillId="35" borderId="14" xfId="0" applyNumberFormat="1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4" fontId="25" fillId="34" borderId="11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3" fontId="24" fillId="2" borderId="11" xfId="0" applyNumberFormat="1" applyFont="1" applyFill="1" applyBorder="1" applyAlignment="1">
      <alignment horizontal="center" vertical="center"/>
    </xf>
    <xf numFmtId="3" fontId="25" fillId="2" borderId="11" xfId="0" applyNumberFormat="1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6" fillId="2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3" fontId="6" fillId="37" borderId="11" xfId="0" applyNumberFormat="1" applyFont="1" applyFill="1" applyBorder="1" applyAlignment="1">
      <alignment horizontal="center" vertical="center"/>
    </xf>
    <xf numFmtId="3" fontId="24" fillId="37" borderId="11" xfId="0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3" fontId="24" fillId="37" borderId="11" xfId="0" applyNumberFormat="1" applyFont="1" applyFill="1" applyBorder="1" applyAlignment="1">
      <alignment horizontal="center" vertical="center"/>
    </xf>
    <xf numFmtId="49" fontId="5" fillId="37" borderId="11" xfId="0" applyNumberFormat="1" applyFont="1" applyFill="1" applyBorder="1" applyAlignment="1">
      <alignment horizontal="center"/>
    </xf>
    <xf numFmtId="49" fontId="4" fillId="37" borderId="11" xfId="0" applyNumberFormat="1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/>
    </xf>
    <xf numFmtId="49" fontId="11" fillId="37" borderId="11" xfId="0" applyNumberFormat="1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49" fontId="19" fillId="38" borderId="11" xfId="0" applyNumberFormat="1" applyFont="1" applyFill="1" applyBorder="1" applyAlignment="1">
      <alignment horizontal="center" vertical="center"/>
    </xf>
    <xf numFmtId="14" fontId="19" fillId="38" borderId="11" xfId="0" applyNumberFormat="1" applyFont="1" applyFill="1" applyBorder="1" applyAlignment="1">
      <alignment horizontal="center" vertical="center"/>
    </xf>
    <xf numFmtId="49" fontId="5" fillId="6" borderId="11" xfId="0" applyNumberFormat="1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3" fontId="24" fillId="34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/>
    </xf>
    <xf numFmtId="4" fontId="85" fillId="37" borderId="11" xfId="0" applyNumberFormat="1" applyFont="1" applyFill="1" applyBorder="1" applyAlignment="1">
      <alignment horizontal="center" vertical="center"/>
    </xf>
    <xf numFmtId="180" fontId="6" fillId="37" borderId="11" xfId="61" applyNumberFormat="1" applyFont="1" applyFill="1" applyBorder="1" applyAlignment="1">
      <alignment vertical="center"/>
    </xf>
    <xf numFmtId="3" fontId="26" fillId="2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6" fillId="37" borderId="11" xfId="0" applyNumberFormat="1" applyFont="1" applyFill="1" applyBorder="1" applyAlignment="1">
      <alignment horizontal="center" vertical="center"/>
    </xf>
    <xf numFmtId="43" fontId="5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53" applyNumberFormat="1" applyFont="1" applyFill="1" applyBorder="1" applyAlignment="1" applyProtection="1">
      <alignment horizontal="center" vertical="center" wrapText="1"/>
      <protection hidden="1"/>
    </xf>
    <xf numFmtId="49" fontId="5" fillId="4" borderId="0" xfId="0" applyNumberFormat="1" applyFont="1" applyFill="1" applyBorder="1" applyAlignment="1">
      <alignment horizontal="center"/>
    </xf>
    <xf numFmtId="49" fontId="5" fillId="4" borderId="0" xfId="53" applyNumberFormat="1" applyFont="1" applyFill="1" applyBorder="1" applyAlignment="1" applyProtection="1">
      <alignment horizontal="center" vertical="center" wrapText="1"/>
      <protection hidden="1"/>
    </xf>
    <xf numFmtId="180" fontId="5" fillId="4" borderId="0" xfId="61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center" vertical="center"/>
    </xf>
    <xf numFmtId="3" fontId="24" fillId="37" borderId="11" xfId="0" applyNumberFormat="1" applyFont="1" applyFill="1" applyBorder="1" applyAlignment="1">
      <alignment horizontal="center" vertical="center"/>
    </xf>
    <xf numFmtId="4" fontId="86" fillId="0" borderId="0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49" fontId="19" fillId="4" borderId="11" xfId="0" applyNumberFormat="1" applyFont="1" applyFill="1" applyBorder="1" applyAlignment="1">
      <alignment horizontal="center" vertical="center"/>
    </xf>
    <xf numFmtId="14" fontId="19" fillId="4" borderId="11" xfId="0" applyNumberFormat="1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3" fontId="87" fillId="4" borderId="11" xfId="0" applyNumberFormat="1" applyFont="1" applyFill="1" applyBorder="1" applyAlignment="1">
      <alignment horizontal="center" vertical="center"/>
    </xf>
    <xf numFmtId="180" fontId="87" fillId="4" borderId="11" xfId="61" applyNumberFormat="1" applyFont="1" applyFill="1" applyBorder="1" applyAlignment="1">
      <alignment horizontal="center" vertical="center"/>
    </xf>
    <xf numFmtId="180" fontId="88" fillId="4" borderId="11" xfId="61" applyNumberFormat="1" applyFont="1" applyFill="1" applyBorder="1" applyAlignment="1">
      <alignment horizontal="center" vertical="center"/>
    </xf>
    <xf numFmtId="3" fontId="88" fillId="4" borderId="11" xfId="0" applyNumberFormat="1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4" fontId="25" fillId="34" borderId="14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80" fontId="89" fillId="4" borderId="11" xfId="61" applyNumberFormat="1" applyFont="1" applyFill="1" applyBorder="1" applyAlignment="1">
      <alignment horizontal="center" vertical="center"/>
    </xf>
    <xf numFmtId="3" fontId="89" fillId="4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49" fontId="84" fillId="4" borderId="11" xfId="0" applyNumberFormat="1" applyFont="1" applyFill="1" applyBorder="1" applyAlignment="1">
      <alignment horizontal="center" vertical="center"/>
    </xf>
    <xf numFmtId="49" fontId="84" fillId="4" borderId="13" xfId="53" applyNumberFormat="1" applyFont="1" applyFill="1" applyBorder="1" applyAlignment="1" applyProtection="1">
      <alignment horizontal="center" vertical="center" wrapText="1"/>
      <protection hidden="1"/>
    </xf>
    <xf numFmtId="0" fontId="84" fillId="4" borderId="11" xfId="0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top" wrapText="1"/>
    </xf>
    <xf numFmtId="0" fontId="23" fillId="4" borderId="11" xfId="0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/>
    </xf>
    <xf numFmtId="49" fontId="25" fillId="37" borderId="11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textRotation="90" wrapText="1"/>
    </xf>
    <xf numFmtId="4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top" wrapText="1"/>
    </xf>
    <xf numFmtId="0" fontId="27" fillId="37" borderId="11" xfId="0" applyFont="1" applyFill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/>
    </xf>
    <xf numFmtId="4" fontId="25" fillId="4" borderId="11" xfId="0" applyNumberFormat="1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 wrapText="1"/>
    </xf>
    <xf numFmtId="3" fontId="88" fillId="37" borderId="11" xfId="0" applyNumberFormat="1" applyFont="1" applyFill="1" applyBorder="1" applyAlignment="1">
      <alignment horizontal="center" vertical="center"/>
    </xf>
    <xf numFmtId="4" fontId="24" fillId="37" borderId="11" xfId="0" applyNumberFormat="1" applyFont="1" applyFill="1" applyBorder="1" applyAlignment="1">
      <alignment horizontal="center" vertical="center"/>
    </xf>
    <xf numFmtId="4" fontId="24" fillId="33" borderId="11" xfId="0" applyNumberFormat="1" applyFont="1" applyFill="1" applyBorder="1" applyAlignment="1">
      <alignment horizontal="center" vertical="center"/>
    </xf>
    <xf numFmtId="49" fontId="27" fillId="33" borderId="11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5" fillId="0" borderId="14" xfId="0" applyFont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/>
    </xf>
    <xf numFmtId="49" fontId="84" fillId="4" borderId="11" xfId="53" applyNumberFormat="1" applyFont="1" applyFill="1" applyBorder="1" applyAlignment="1" applyProtection="1">
      <alignment horizontal="center" vertical="center" wrapText="1"/>
      <protection hidden="1"/>
    </xf>
    <xf numFmtId="0" fontId="25" fillId="4" borderId="11" xfId="0" applyFont="1" applyFill="1" applyBorder="1" applyAlignment="1">
      <alignment vertical="center" wrapText="1"/>
    </xf>
    <xf numFmtId="0" fontId="25" fillId="37" borderId="11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center" vertical="center"/>
    </xf>
    <xf numFmtId="0" fontId="25" fillId="37" borderId="11" xfId="0" applyFont="1" applyFill="1" applyBorder="1" applyAlignment="1">
      <alignment horizontal="center" vertical="center"/>
    </xf>
    <xf numFmtId="4" fontId="24" fillId="37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8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4" fontId="90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center"/>
    </xf>
    <xf numFmtId="49" fontId="25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4" fontId="23" fillId="0" borderId="0" xfId="0" applyNumberFormat="1" applyFont="1" applyAlignment="1">
      <alignment horizontal="center" vertical="center"/>
    </xf>
    <xf numFmtId="49" fontId="25" fillId="33" borderId="11" xfId="0" applyNumberFormat="1" applyFont="1" applyFill="1" applyBorder="1" applyAlignment="1">
      <alignment horizontal="center" vertical="center"/>
    </xf>
    <xf numFmtId="49" fontId="91" fillId="33" borderId="11" xfId="0" applyNumberFormat="1" applyFont="1" applyFill="1" applyBorder="1" applyAlignment="1">
      <alignment horizontal="center" vertical="center"/>
    </xf>
    <xf numFmtId="49" fontId="84" fillId="37" borderId="11" xfId="0" applyNumberFormat="1" applyFont="1" applyFill="1" applyBorder="1" applyAlignment="1">
      <alignment horizontal="center" vertical="center"/>
    </xf>
    <xf numFmtId="0" fontId="84" fillId="37" borderId="11" xfId="0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 horizontal="left" vertical="center"/>
    </xf>
    <xf numFmtId="3" fontId="89" fillId="37" borderId="11" xfId="0" applyNumberFormat="1" applyFont="1" applyFill="1" applyBorder="1" applyAlignment="1">
      <alignment horizontal="center" vertical="center"/>
    </xf>
    <xf numFmtId="49" fontId="91" fillId="37" borderId="11" xfId="0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vertical="center"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20" fillId="0" borderId="0" xfId="0" applyFont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wrapText="1"/>
    </xf>
    <xf numFmtId="0" fontId="30" fillId="33" borderId="16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14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textRotation="90" wrapText="1"/>
    </xf>
    <xf numFmtId="0" fontId="28" fillId="0" borderId="0" xfId="0" applyFont="1" applyAlignment="1">
      <alignment vertical="center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49" fontId="19" fillId="35" borderId="14" xfId="0" applyNumberFormat="1" applyFont="1" applyFill="1" applyBorder="1" applyAlignment="1">
      <alignment horizontal="center" vertical="center"/>
    </xf>
    <xf numFmtId="49" fontId="19" fillId="35" borderId="12" xfId="0" applyNumberFormat="1" applyFont="1" applyFill="1" applyBorder="1" applyAlignment="1">
      <alignment horizontal="center" vertical="center"/>
    </xf>
    <xf numFmtId="14" fontId="19" fillId="35" borderId="14" xfId="0" applyNumberFormat="1" applyFont="1" applyFill="1" applyBorder="1" applyAlignment="1">
      <alignment horizontal="center" vertical="center"/>
    </xf>
    <xf numFmtId="14" fontId="19" fillId="35" borderId="12" xfId="0" applyNumberFormat="1" applyFont="1" applyFill="1" applyBorder="1" applyAlignment="1">
      <alignment horizontal="center" vertical="center"/>
    </xf>
    <xf numFmtId="49" fontId="14" fillId="35" borderId="14" xfId="0" applyNumberFormat="1" applyFont="1" applyFill="1" applyBorder="1" applyAlignment="1">
      <alignment horizontal="center" vertical="center"/>
    </xf>
    <xf numFmtId="49" fontId="14" fillId="35" borderId="15" xfId="0" applyNumberFormat="1" applyFont="1" applyFill="1" applyBorder="1" applyAlignment="1">
      <alignment horizontal="center" vertical="center"/>
    </xf>
    <xf numFmtId="49" fontId="14" fillId="35" borderId="12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№2 - ФКР - Бюджет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1"/>
  <sheetViews>
    <sheetView showGridLines="0" zoomScale="80" zoomScaleNormal="80" zoomScaleSheetLayoutView="75" zoomScalePageLayoutView="0" workbookViewId="0" topLeftCell="A25">
      <selection activeCell="A14" sqref="A14:A15"/>
    </sheetView>
  </sheetViews>
  <sheetFormatPr defaultColWidth="9.00390625" defaultRowHeight="12.75"/>
  <cols>
    <col min="1" max="1" width="13.875" style="0" customWidth="1"/>
    <col min="2" max="2" width="15.75390625" style="0" customWidth="1"/>
    <col min="3" max="3" width="10.75390625" style="0" customWidth="1"/>
    <col min="4" max="4" width="15.375" style="0" customWidth="1"/>
    <col min="5" max="5" width="10.125" style="0" customWidth="1"/>
    <col min="6" max="6" width="11.125" style="0" customWidth="1"/>
    <col min="7" max="7" width="15.125" style="14" customWidth="1"/>
    <col min="8" max="8" width="59.625" style="0" customWidth="1"/>
    <col min="9" max="9" width="20.875" style="0" customWidth="1"/>
    <col min="10" max="10" width="17.25390625" style="0" customWidth="1"/>
    <col min="11" max="11" width="12.00390625" style="0" customWidth="1"/>
    <col min="12" max="12" width="11.00390625" style="0" customWidth="1"/>
    <col min="13" max="13" width="11.25390625" style="0" customWidth="1"/>
    <col min="14" max="14" width="10.00390625" style="0" customWidth="1"/>
  </cols>
  <sheetData>
    <row r="1" spans="8:10" ht="13.5" customHeight="1">
      <c r="H1" s="41"/>
      <c r="I1" s="42" t="s">
        <v>14</v>
      </c>
      <c r="J1" s="41"/>
    </row>
    <row r="2" spans="8:10" ht="13.5" customHeight="1">
      <c r="H2" s="41"/>
      <c r="I2" s="41" t="s">
        <v>37</v>
      </c>
      <c r="J2" s="41"/>
    </row>
    <row r="3" spans="8:10" ht="13.5" customHeight="1">
      <c r="H3" s="41"/>
      <c r="I3" s="41" t="s">
        <v>38</v>
      </c>
      <c r="J3" s="41"/>
    </row>
    <row r="4" spans="8:10" ht="13.5" customHeight="1">
      <c r="H4" s="41"/>
      <c r="I4" s="41" t="s">
        <v>40</v>
      </c>
      <c r="J4" s="41"/>
    </row>
    <row r="5" ht="13.5" customHeight="1">
      <c r="I5" s="41" t="s">
        <v>39</v>
      </c>
    </row>
    <row r="6" ht="14.25" customHeight="1">
      <c r="I6" s="41" t="s">
        <v>36</v>
      </c>
    </row>
    <row r="7" spans="1:10" ht="15.75">
      <c r="A7" s="254" t="s">
        <v>15</v>
      </c>
      <c r="B7" s="254"/>
      <c r="C7" s="254"/>
      <c r="D7" s="254"/>
      <c r="E7" s="254"/>
      <c r="F7" s="254"/>
      <c r="G7" s="254"/>
      <c r="H7" s="254"/>
      <c r="I7" s="254"/>
      <c r="J7" s="254"/>
    </row>
    <row r="8" spans="1:10" ht="15.75">
      <c r="A8" s="254" t="s">
        <v>21</v>
      </c>
      <c r="B8" s="254"/>
      <c r="C8" s="254"/>
      <c r="D8" s="254"/>
      <c r="E8" s="254"/>
      <c r="F8" s="254"/>
      <c r="G8" s="254"/>
      <c r="H8" s="254"/>
      <c r="I8" s="254"/>
      <c r="J8" s="254"/>
    </row>
    <row r="9" spans="1:10" ht="16.5" customHeight="1">
      <c r="A9" s="255" t="s">
        <v>136</v>
      </c>
      <c r="B9" s="255"/>
      <c r="C9" s="255"/>
      <c r="D9" s="255"/>
      <c r="E9" s="255"/>
      <c r="F9" s="255"/>
      <c r="G9" s="255"/>
      <c r="H9" s="255"/>
      <c r="I9" s="255"/>
      <c r="J9" s="255"/>
    </row>
    <row r="10" spans="1:10" ht="6" customHeight="1">
      <c r="A10" s="3"/>
      <c r="C10" s="1"/>
      <c r="D10" s="1"/>
      <c r="E10" s="1"/>
      <c r="F10" s="1"/>
      <c r="G10" s="15"/>
      <c r="H10" s="1"/>
      <c r="I10" s="1"/>
      <c r="J10" s="1"/>
    </row>
    <row r="11" spans="1:10" ht="15.75">
      <c r="A11" s="4" t="s">
        <v>16</v>
      </c>
      <c r="B11" s="5"/>
      <c r="C11" s="1"/>
      <c r="D11" s="1"/>
      <c r="E11" s="1"/>
      <c r="F11" s="1"/>
      <c r="G11" s="15"/>
      <c r="H11" s="1"/>
      <c r="I11" s="1"/>
      <c r="J11" s="1"/>
    </row>
    <row r="12" spans="1:10" ht="15.75">
      <c r="A12" s="4" t="s">
        <v>17</v>
      </c>
      <c r="B12" s="5"/>
      <c r="C12" s="1"/>
      <c r="D12" s="1"/>
      <c r="E12" s="1"/>
      <c r="F12" s="1"/>
      <c r="G12" s="15"/>
      <c r="H12" s="1"/>
      <c r="I12" s="1"/>
      <c r="J12" s="1"/>
    </row>
    <row r="13" spans="1:10" ht="4.5" customHeight="1">
      <c r="A13" s="2"/>
      <c r="B13" s="5"/>
      <c r="C13" s="5"/>
      <c r="D13" s="5"/>
      <c r="E13" s="5"/>
      <c r="F13" s="5"/>
      <c r="G13" s="16"/>
      <c r="H13" s="5"/>
      <c r="I13" s="5"/>
      <c r="J13" s="6"/>
    </row>
    <row r="14" spans="1:14" ht="21" customHeight="1">
      <c r="A14" s="256" t="s">
        <v>149</v>
      </c>
      <c r="B14" s="256" t="s">
        <v>7</v>
      </c>
      <c r="C14" s="253" t="s">
        <v>9</v>
      </c>
      <c r="D14" s="253" t="s">
        <v>10</v>
      </c>
      <c r="E14" s="253" t="s">
        <v>11</v>
      </c>
      <c r="F14" s="253" t="s">
        <v>24</v>
      </c>
      <c r="G14" s="250" t="s">
        <v>25</v>
      </c>
      <c r="H14" s="261" t="s">
        <v>12</v>
      </c>
      <c r="I14" s="261" t="s">
        <v>13</v>
      </c>
      <c r="J14" s="259" t="s">
        <v>8</v>
      </c>
      <c r="K14" s="30"/>
      <c r="L14" s="30"/>
      <c r="M14" s="30"/>
      <c r="N14" s="30"/>
    </row>
    <row r="15" spans="1:14" ht="98.25" customHeight="1">
      <c r="A15" s="257"/>
      <c r="B15" s="258"/>
      <c r="C15" s="253"/>
      <c r="D15" s="253"/>
      <c r="E15" s="253"/>
      <c r="F15" s="253"/>
      <c r="G15" s="250"/>
      <c r="H15" s="261"/>
      <c r="I15" s="261"/>
      <c r="J15" s="260"/>
      <c r="K15" s="26" t="s">
        <v>5</v>
      </c>
      <c r="L15" s="26" t="s">
        <v>6</v>
      </c>
      <c r="M15" s="36" t="s">
        <v>29</v>
      </c>
      <c r="N15" s="30" t="s">
        <v>6</v>
      </c>
    </row>
    <row r="16" spans="1:14" ht="20.25" customHeight="1">
      <c r="A16" s="24">
        <v>2000000</v>
      </c>
      <c r="B16" s="24">
        <v>14000000</v>
      </c>
      <c r="C16" s="19" t="s">
        <v>27</v>
      </c>
      <c r="D16" s="93" t="s">
        <v>54</v>
      </c>
      <c r="E16" s="92"/>
      <c r="F16" s="7"/>
      <c r="G16" s="17"/>
      <c r="H16" s="8"/>
      <c r="I16" s="8"/>
      <c r="J16" s="31"/>
      <c r="K16" s="26"/>
      <c r="L16" s="26"/>
      <c r="M16" s="36"/>
      <c r="N16" s="30"/>
    </row>
    <row r="17" spans="1:14" ht="18.75" customHeight="1">
      <c r="A17" s="24">
        <v>3000000</v>
      </c>
      <c r="B17" s="24">
        <v>1605000</v>
      </c>
      <c r="C17" s="19" t="s">
        <v>27</v>
      </c>
      <c r="D17" s="19" t="s">
        <v>30</v>
      </c>
      <c r="E17" s="7"/>
      <c r="F17" s="7"/>
      <c r="G17" s="17"/>
      <c r="H17" s="8"/>
      <c r="I17" s="8"/>
      <c r="J17" s="31"/>
      <c r="K17" s="30"/>
      <c r="L17" s="30"/>
      <c r="M17" s="30"/>
      <c r="N17" s="30"/>
    </row>
    <row r="18" spans="1:14" s="9" customFormat="1" ht="55.5" customHeight="1">
      <c r="A18" s="13"/>
      <c r="B18" s="13"/>
      <c r="C18" s="19" t="s">
        <v>27</v>
      </c>
      <c r="D18" s="19" t="s">
        <v>30</v>
      </c>
      <c r="E18" s="19" t="s">
        <v>28</v>
      </c>
      <c r="F18" s="12" t="s">
        <v>23</v>
      </c>
      <c r="G18" s="23">
        <v>120000</v>
      </c>
      <c r="H18" s="40" t="s">
        <v>144</v>
      </c>
      <c r="I18" s="25" t="s">
        <v>22</v>
      </c>
      <c r="J18" s="23">
        <v>120000</v>
      </c>
      <c r="K18" s="66" t="s">
        <v>138</v>
      </c>
      <c r="L18" s="61" t="s">
        <v>137</v>
      </c>
      <c r="M18" s="60">
        <v>43</v>
      </c>
      <c r="N18" s="61" t="s">
        <v>139</v>
      </c>
    </row>
    <row r="19" spans="1:14" s="9" customFormat="1" ht="55.5" customHeight="1">
      <c r="A19" s="13"/>
      <c r="B19" s="13"/>
      <c r="C19" s="19" t="s">
        <v>27</v>
      </c>
      <c r="D19" s="19" t="s">
        <v>30</v>
      </c>
      <c r="E19" s="19" t="s">
        <v>28</v>
      </c>
      <c r="F19" s="12" t="s">
        <v>75</v>
      </c>
      <c r="G19" s="23">
        <v>120000</v>
      </c>
      <c r="H19" s="40" t="s">
        <v>146</v>
      </c>
      <c r="I19" s="25" t="s">
        <v>22</v>
      </c>
      <c r="J19" s="23">
        <v>120000</v>
      </c>
      <c r="K19" s="66" t="s">
        <v>138</v>
      </c>
      <c r="L19" s="61" t="s">
        <v>137</v>
      </c>
      <c r="M19" s="60">
        <v>41</v>
      </c>
      <c r="N19" s="61" t="s">
        <v>139</v>
      </c>
    </row>
    <row r="20" spans="1:14" s="9" customFormat="1" ht="55.5" customHeight="1">
      <c r="A20" s="13"/>
      <c r="B20" s="13"/>
      <c r="C20" s="19" t="s">
        <v>27</v>
      </c>
      <c r="D20" s="19" t="s">
        <v>30</v>
      </c>
      <c r="E20" s="19" t="s">
        <v>28</v>
      </c>
      <c r="F20" s="12" t="s">
        <v>75</v>
      </c>
      <c r="G20" s="23">
        <v>150000</v>
      </c>
      <c r="H20" s="40" t="s">
        <v>142</v>
      </c>
      <c r="I20" s="25" t="s">
        <v>22</v>
      </c>
      <c r="J20" s="23">
        <v>150000</v>
      </c>
      <c r="K20" s="66" t="s">
        <v>138</v>
      </c>
      <c r="L20" s="61" t="s">
        <v>137</v>
      </c>
      <c r="M20" s="60">
        <v>45</v>
      </c>
      <c r="N20" s="61" t="s">
        <v>139</v>
      </c>
    </row>
    <row r="21" spans="1:14" s="9" customFormat="1" ht="55.5" customHeight="1">
      <c r="A21" s="13"/>
      <c r="B21" s="13"/>
      <c r="C21" s="19" t="s">
        <v>27</v>
      </c>
      <c r="D21" s="19" t="s">
        <v>30</v>
      </c>
      <c r="E21" s="19" t="s">
        <v>28</v>
      </c>
      <c r="F21" s="12" t="s">
        <v>75</v>
      </c>
      <c r="G21" s="23">
        <v>90000</v>
      </c>
      <c r="H21" s="40" t="s">
        <v>145</v>
      </c>
      <c r="I21" s="25" t="s">
        <v>22</v>
      </c>
      <c r="J21" s="23">
        <v>90000</v>
      </c>
      <c r="K21" s="66" t="s">
        <v>138</v>
      </c>
      <c r="L21" s="61" t="s">
        <v>137</v>
      </c>
      <c r="M21" s="60">
        <v>42</v>
      </c>
      <c r="N21" s="61" t="s">
        <v>139</v>
      </c>
    </row>
    <row r="22" spans="1:14" s="9" customFormat="1" ht="55.5" customHeight="1">
      <c r="A22" s="13"/>
      <c r="B22" s="13"/>
      <c r="C22" s="19" t="s">
        <v>27</v>
      </c>
      <c r="D22" s="19" t="s">
        <v>30</v>
      </c>
      <c r="E22" s="19" t="s">
        <v>28</v>
      </c>
      <c r="F22" s="12" t="s">
        <v>75</v>
      </c>
      <c r="G22" s="23">
        <v>30000</v>
      </c>
      <c r="H22" s="40" t="s">
        <v>143</v>
      </c>
      <c r="I22" s="25" t="s">
        <v>22</v>
      </c>
      <c r="J22" s="23">
        <v>30000</v>
      </c>
      <c r="K22" s="66" t="s">
        <v>138</v>
      </c>
      <c r="L22" s="61" t="s">
        <v>137</v>
      </c>
      <c r="M22" s="60">
        <v>44</v>
      </c>
      <c r="N22" s="61" t="s">
        <v>139</v>
      </c>
    </row>
    <row r="23" spans="1:14" s="9" customFormat="1" ht="56.25" customHeight="1">
      <c r="A23" s="13"/>
      <c r="B23" s="13"/>
      <c r="C23" s="19" t="s">
        <v>27</v>
      </c>
      <c r="D23" s="19" t="s">
        <v>30</v>
      </c>
      <c r="E23" s="19" t="s">
        <v>28</v>
      </c>
      <c r="F23" s="12" t="s">
        <v>75</v>
      </c>
      <c r="G23" s="23">
        <v>120000</v>
      </c>
      <c r="H23" s="40" t="s">
        <v>147</v>
      </c>
      <c r="I23" s="25" t="s">
        <v>22</v>
      </c>
      <c r="J23" s="23">
        <v>120000</v>
      </c>
      <c r="K23" s="66" t="s">
        <v>138</v>
      </c>
      <c r="L23" s="61" t="s">
        <v>137</v>
      </c>
      <c r="M23" s="60">
        <v>46</v>
      </c>
      <c r="N23" s="61" t="s">
        <v>139</v>
      </c>
    </row>
    <row r="24" spans="1:14" s="9" customFormat="1" ht="56.25" customHeight="1">
      <c r="A24" s="13"/>
      <c r="B24" s="13"/>
      <c r="C24" s="19" t="s">
        <v>27</v>
      </c>
      <c r="D24" s="19" t="s">
        <v>30</v>
      </c>
      <c r="E24" s="19" t="s">
        <v>28</v>
      </c>
      <c r="F24" s="12" t="s">
        <v>75</v>
      </c>
      <c r="G24" s="23">
        <v>120000</v>
      </c>
      <c r="H24" s="40" t="s">
        <v>148</v>
      </c>
      <c r="I24" s="25" t="s">
        <v>22</v>
      </c>
      <c r="J24" s="23">
        <v>120000</v>
      </c>
      <c r="K24" s="66" t="s">
        <v>138</v>
      </c>
      <c r="L24" s="61" t="s">
        <v>137</v>
      </c>
      <c r="M24" s="60">
        <v>47</v>
      </c>
      <c r="N24" s="61" t="s">
        <v>139</v>
      </c>
    </row>
    <row r="25" spans="1:14" s="9" customFormat="1" ht="53.25" customHeight="1">
      <c r="A25" s="13"/>
      <c r="B25" s="13"/>
      <c r="C25" s="19" t="s">
        <v>27</v>
      </c>
      <c r="D25" s="19" t="s">
        <v>30</v>
      </c>
      <c r="E25" s="19" t="s">
        <v>28</v>
      </c>
      <c r="F25" s="12" t="s">
        <v>75</v>
      </c>
      <c r="G25" s="23">
        <v>120000</v>
      </c>
      <c r="H25" s="40" t="s">
        <v>151</v>
      </c>
      <c r="I25" s="25" t="s">
        <v>22</v>
      </c>
      <c r="J25" s="23">
        <v>120000</v>
      </c>
      <c r="K25" s="66" t="s">
        <v>165</v>
      </c>
      <c r="L25" s="61" t="s">
        <v>166</v>
      </c>
      <c r="M25" s="60">
        <v>162</v>
      </c>
      <c r="N25" s="61" t="s">
        <v>150</v>
      </c>
    </row>
    <row r="26" spans="1:14" s="9" customFormat="1" ht="69.75" customHeight="1">
      <c r="A26" s="13"/>
      <c r="B26" s="13"/>
      <c r="C26" s="19" t="s">
        <v>27</v>
      </c>
      <c r="D26" s="19" t="s">
        <v>30</v>
      </c>
      <c r="E26" s="19" t="s">
        <v>28</v>
      </c>
      <c r="F26" s="12" t="s">
        <v>75</v>
      </c>
      <c r="G26" s="23">
        <v>120000</v>
      </c>
      <c r="H26" s="40" t="s">
        <v>161</v>
      </c>
      <c r="I26" s="25" t="s">
        <v>22</v>
      </c>
      <c r="J26" s="23">
        <v>120000</v>
      </c>
      <c r="K26" s="66" t="s">
        <v>165</v>
      </c>
      <c r="L26" s="61" t="s">
        <v>166</v>
      </c>
      <c r="M26" s="60">
        <v>188</v>
      </c>
      <c r="N26" s="61" t="s">
        <v>152</v>
      </c>
    </row>
    <row r="27" spans="1:14" s="9" customFormat="1" ht="62.25" customHeight="1">
      <c r="A27" s="13"/>
      <c r="B27" s="13"/>
      <c r="C27" s="19" t="s">
        <v>27</v>
      </c>
      <c r="D27" s="19" t="s">
        <v>30</v>
      </c>
      <c r="E27" s="19" t="s">
        <v>28</v>
      </c>
      <c r="F27" s="12" t="s">
        <v>75</v>
      </c>
      <c r="G27" s="23">
        <v>90000</v>
      </c>
      <c r="H27" s="40" t="s">
        <v>154</v>
      </c>
      <c r="I27" s="25" t="s">
        <v>22</v>
      </c>
      <c r="J27" s="23">
        <v>90000</v>
      </c>
      <c r="K27" s="66" t="s">
        <v>165</v>
      </c>
      <c r="L27" s="61" t="s">
        <v>166</v>
      </c>
      <c r="M27" s="60">
        <v>189</v>
      </c>
      <c r="N27" s="61" t="s">
        <v>153</v>
      </c>
    </row>
    <row r="28" spans="1:14" s="9" customFormat="1" ht="52.5" customHeight="1">
      <c r="A28" s="13"/>
      <c r="B28" s="13"/>
      <c r="C28" s="19" t="s">
        <v>27</v>
      </c>
      <c r="D28" s="19" t="s">
        <v>30</v>
      </c>
      <c r="E28" s="19" t="s">
        <v>28</v>
      </c>
      <c r="F28" s="12" t="s">
        <v>75</v>
      </c>
      <c r="G28" s="23">
        <v>15000</v>
      </c>
      <c r="H28" s="40" t="s">
        <v>156</v>
      </c>
      <c r="I28" s="25" t="s">
        <v>22</v>
      </c>
      <c r="J28" s="23">
        <v>15000</v>
      </c>
      <c r="K28" s="66" t="s">
        <v>163</v>
      </c>
      <c r="L28" s="61" t="s">
        <v>164</v>
      </c>
      <c r="M28" s="60">
        <v>211</v>
      </c>
      <c r="N28" s="61" t="s">
        <v>155</v>
      </c>
    </row>
    <row r="29" spans="1:14" s="9" customFormat="1" ht="54.75" customHeight="1">
      <c r="A29" s="13"/>
      <c r="B29" s="13"/>
      <c r="C29" s="19" t="s">
        <v>27</v>
      </c>
      <c r="D29" s="19" t="s">
        <v>30</v>
      </c>
      <c r="E29" s="19" t="s">
        <v>28</v>
      </c>
      <c r="F29" s="12" t="s">
        <v>75</v>
      </c>
      <c r="G29" s="23">
        <v>240000</v>
      </c>
      <c r="H29" s="40" t="s">
        <v>157</v>
      </c>
      <c r="I29" s="25" t="s">
        <v>22</v>
      </c>
      <c r="J29" s="23">
        <v>240000</v>
      </c>
      <c r="K29" s="66" t="s">
        <v>162</v>
      </c>
      <c r="L29" s="61" t="s">
        <v>55</v>
      </c>
      <c r="M29" s="60">
        <v>372</v>
      </c>
      <c r="N29" s="61" t="s">
        <v>56</v>
      </c>
    </row>
    <row r="30" spans="1:14" s="9" customFormat="1" ht="54.75" customHeight="1">
      <c r="A30" s="13"/>
      <c r="B30" s="13"/>
      <c r="C30" s="19" t="s">
        <v>27</v>
      </c>
      <c r="D30" s="19" t="s">
        <v>30</v>
      </c>
      <c r="E30" s="19" t="s">
        <v>28</v>
      </c>
      <c r="F30" s="12" t="s">
        <v>75</v>
      </c>
      <c r="G30" s="23">
        <v>60000</v>
      </c>
      <c r="H30" s="40" t="s">
        <v>158</v>
      </c>
      <c r="I30" s="25" t="s">
        <v>22</v>
      </c>
      <c r="J30" s="23">
        <v>60000</v>
      </c>
      <c r="K30" s="66" t="s">
        <v>162</v>
      </c>
      <c r="L30" s="61" t="s">
        <v>55</v>
      </c>
      <c r="M30" s="60">
        <v>373</v>
      </c>
      <c r="N30" s="61" t="s">
        <v>56</v>
      </c>
    </row>
    <row r="31" spans="1:14" ht="27" customHeight="1">
      <c r="A31" s="11">
        <f>A17+A16</f>
        <v>5000000</v>
      </c>
      <c r="B31" s="11">
        <v>15605000</v>
      </c>
      <c r="C31" s="33"/>
      <c r="D31" s="33"/>
      <c r="E31" s="33"/>
      <c r="F31" s="33"/>
      <c r="G31" s="34">
        <f>SUM(G18:G30)</f>
        <v>1395000</v>
      </c>
      <c r="H31" s="251" t="s">
        <v>18</v>
      </c>
      <c r="I31" s="252"/>
      <c r="J31" s="34">
        <f>SUM(J18:J30)</f>
        <v>1395000</v>
      </c>
      <c r="K31" s="65"/>
      <c r="L31" s="29"/>
      <c r="M31" s="29"/>
      <c r="N31" s="29"/>
    </row>
    <row r="32" spans="1:6" ht="20.25" customHeight="1">
      <c r="A32" s="148" t="s">
        <v>30</v>
      </c>
      <c r="B32" s="148" t="s">
        <v>160</v>
      </c>
      <c r="C32" s="10"/>
      <c r="D32" s="146"/>
      <c r="E32" s="10"/>
      <c r="F32" s="10"/>
    </row>
    <row r="33" spans="1:11" ht="21.75" customHeight="1">
      <c r="A33" s="149" t="s">
        <v>159</v>
      </c>
      <c r="B33" s="150">
        <v>14000000</v>
      </c>
      <c r="C33" s="10"/>
      <c r="D33" s="147"/>
      <c r="E33" s="10"/>
      <c r="F33" s="10"/>
      <c r="H33" s="28"/>
      <c r="I33" s="27"/>
      <c r="J33" s="67"/>
      <c r="K33" s="68"/>
    </row>
    <row r="34" spans="1:11" ht="21.75" customHeight="1">
      <c r="A34" s="147"/>
      <c r="B34" s="147"/>
      <c r="C34" s="10"/>
      <c r="D34" s="147"/>
      <c r="E34" s="10"/>
      <c r="F34" s="10"/>
      <c r="H34" s="28"/>
      <c r="I34" s="27"/>
      <c r="J34" s="67"/>
      <c r="K34" s="68"/>
    </row>
    <row r="35" spans="2:12" ht="31.5" customHeight="1">
      <c r="B35" s="249" t="s">
        <v>0</v>
      </c>
      <c r="C35" s="249"/>
      <c r="D35" s="249"/>
      <c r="E35" s="249"/>
      <c r="F35" s="249"/>
      <c r="G35" s="249"/>
      <c r="H35" s="249"/>
      <c r="I35" s="62" t="s">
        <v>141</v>
      </c>
      <c r="J35" s="249" t="s">
        <v>140</v>
      </c>
      <c r="K35" s="249"/>
      <c r="L35" s="39"/>
    </row>
    <row r="36" spans="2:12" ht="36" customHeight="1">
      <c r="B36" s="5"/>
      <c r="C36" s="6"/>
      <c r="D36" s="6"/>
      <c r="E36" s="6"/>
      <c r="F36" s="6"/>
      <c r="G36" s="64"/>
      <c r="H36" s="47"/>
      <c r="I36" s="22"/>
      <c r="J36" s="48"/>
      <c r="K36" s="39"/>
      <c r="L36" s="39"/>
    </row>
    <row r="37" spans="3:12" ht="12.75">
      <c r="C37" s="10"/>
      <c r="D37" s="10"/>
      <c r="E37" s="10"/>
      <c r="F37" s="10"/>
      <c r="K37" s="39"/>
      <c r="L37" s="39"/>
    </row>
    <row r="38" spans="3:12" ht="12.75">
      <c r="C38" s="10"/>
      <c r="D38" s="10"/>
      <c r="E38" s="10"/>
      <c r="F38" s="10"/>
      <c r="K38" s="39"/>
      <c r="L38" s="39"/>
    </row>
    <row r="39" spans="3:12" ht="12.75">
      <c r="C39" s="10"/>
      <c r="D39" s="10"/>
      <c r="E39" s="10"/>
      <c r="F39" s="10"/>
      <c r="H39" s="39"/>
      <c r="K39" s="39"/>
      <c r="L39" s="39"/>
    </row>
    <row r="40" spans="3:12" ht="12.75">
      <c r="C40" s="10"/>
      <c r="D40" s="10"/>
      <c r="E40" s="10"/>
      <c r="F40" s="10"/>
      <c r="H40" s="39"/>
      <c r="I40" s="32"/>
      <c r="K40" s="39"/>
      <c r="L40" s="39"/>
    </row>
    <row r="41" spans="3:12" ht="12.75">
      <c r="C41" s="10"/>
      <c r="D41" s="10"/>
      <c r="E41" s="10"/>
      <c r="F41" s="10"/>
      <c r="H41" s="39"/>
      <c r="K41" s="39"/>
      <c r="L41" s="39"/>
    </row>
    <row r="42" spans="3:12" ht="12.75">
      <c r="C42" s="10"/>
      <c r="D42" s="10"/>
      <c r="E42" s="10"/>
      <c r="F42" s="10"/>
      <c r="H42" s="39"/>
      <c r="K42" s="39"/>
      <c r="L42" s="39"/>
    </row>
    <row r="43" spans="3:12" ht="12.75">
      <c r="C43" s="10"/>
      <c r="D43" s="63"/>
      <c r="E43" s="10"/>
      <c r="F43" s="10"/>
      <c r="H43" s="39"/>
      <c r="K43" s="39"/>
      <c r="L43" s="39"/>
    </row>
    <row r="44" spans="3:12" ht="12.75">
      <c r="C44" s="10"/>
      <c r="D44" s="63"/>
      <c r="E44" s="10"/>
      <c r="F44" s="10"/>
      <c r="H44" s="39"/>
      <c r="K44" s="39"/>
      <c r="L44" s="39"/>
    </row>
    <row r="45" spans="3:8" ht="12.75">
      <c r="C45" s="10"/>
      <c r="D45" s="10"/>
      <c r="E45" s="10"/>
      <c r="F45" s="10"/>
      <c r="H45" s="39"/>
    </row>
    <row r="46" spans="3:8" ht="12.75">
      <c r="C46" s="10"/>
      <c r="D46" s="63"/>
      <c r="E46" s="10"/>
      <c r="F46" s="10"/>
      <c r="H46" s="39"/>
    </row>
    <row r="47" spans="3:8" ht="12.75">
      <c r="C47" s="10"/>
      <c r="D47" s="63"/>
      <c r="E47" s="10"/>
      <c r="F47" s="10"/>
      <c r="H47" s="39"/>
    </row>
    <row r="48" spans="3:8" ht="12.75">
      <c r="C48" s="10"/>
      <c r="D48" s="63"/>
      <c r="E48" s="10"/>
      <c r="F48" s="10"/>
      <c r="H48" s="39"/>
    </row>
    <row r="49" spans="3:8" ht="12.75">
      <c r="C49" s="10"/>
      <c r="D49" s="10"/>
      <c r="E49" s="10"/>
      <c r="F49" s="10"/>
      <c r="H49" s="39"/>
    </row>
    <row r="50" spans="3:6" ht="12.75">
      <c r="C50" s="10"/>
      <c r="D50" s="10"/>
      <c r="E50" s="10"/>
      <c r="F50" s="10"/>
    </row>
    <row r="51" spans="3:6" ht="12.75">
      <c r="C51" s="10"/>
      <c r="D51" s="10"/>
      <c r="E51" s="10"/>
      <c r="F51" s="10"/>
    </row>
    <row r="52" spans="3:6" ht="12.75">
      <c r="C52" s="10"/>
      <c r="D52" s="10"/>
      <c r="E52" s="10"/>
      <c r="F52" s="10"/>
    </row>
    <row r="53" spans="3:6" ht="12.75">
      <c r="C53" s="10"/>
      <c r="D53" s="10"/>
      <c r="E53" s="10"/>
      <c r="F53" s="10"/>
    </row>
    <row r="54" spans="3:6" ht="12.75">
      <c r="C54" s="10"/>
      <c r="D54" s="10"/>
      <c r="E54" s="10"/>
      <c r="F54" s="10"/>
    </row>
    <row r="55" spans="3:6" ht="12.75">
      <c r="C55" s="10"/>
      <c r="D55" s="10"/>
      <c r="E55" s="10"/>
      <c r="F55" s="10"/>
    </row>
    <row r="56" spans="3:6" ht="12.75">
      <c r="C56" s="10"/>
      <c r="D56" s="10"/>
      <c r="E56" s="10"/>
      <c r="F56" s="10"/>
    </row>
    <row r="57" spans="3:6" ht="12.75">
      <c r="C57" s="10"/>
      <c r="D57" s="10"/>
      <c r="E57" s="10"/>
      <c r="F57" s="10"/>
    </row>
    <row r="58" spans="3:6" ht="12.75">
      <c r="C58" s="10"/>
      <c r="D58" s="10"/>
      <c r="E58" s="10"/>
      <c r="F58" s="10"/>
    </row>
    <row r="59" spans="3:6" ht="12.75">
      <c r="C59" s="10"/>
      <c r="D59" s="10"/>
      <c r="E59" s="10"/>
      <c r="F59" s="10"/>
    </row>
    <row r="60" spans="3:6" ht="12.75">
      <c r="C60" s="10"/>
      <c r="D60" s="10"/>
      <c r="E60" s="10"/>
      <c r="F60" s="10"/>
    </row>
    <row r="61" spans="3:6" ht="12.75">
      <c r="C61" s="10"/>
      <c r="D61" s="10"/>
      <c r="E61" s="10"/>
      <c r="F61" s="10"/>
    </row>
    <row r="62" spans="3:6" ht="12.75">
      <c r="C62" s="10"/>
      <c r="D62" s="10"/>
      <c r="E62" s="10"/>
      <c r="F62" s="10"/>
    </row>
    <row r="63" spans="3:6" ht="12.75">
      <c r="C63" s="10"/>
      <c r="D63" s="10"/>
      <c r="E63" s="10"/>
      <c r="F63" s="10"/>
    </row>
    <row r="64" spans="3:6" ht="12.75">
      <c r="C64" s="10"/>
      <c r="D64" s="10"/>
      <c r="E64" s="10"/>
      <c r="F64" s="10"/>
    </row>
    <row r="65" spans="3:6" ht="12.75">
      <c r="C65" s="10"/>
      <c r="D65" s="10"/>
      <c r="E65" s="10"/>
      <c r="F65" s="10"/>
    </row>
    <row r="66" spans="3:6" ht="12.75">
      <c r="C66" s="10"/>
      <c r="D66" s="10"/>
      <c r="E66" s="10"/>
      <c r="F66" s="10"/>
    </row>
    <row r="67" spans="3:6" ht="12.75">
      <c r="C67" s="10"/>
      <c r="D67" s="10"/>
      <c r="E67" s="10"/>
      <c r="F67" s="10"/>
    </row>
    <row r="68" spans="3:6" ht="12.75">
      <c r="C68" s="10"/>
      <c r="D68" s="10"/>
      <c r="E68" s="10"/>
      <c r="F68" s="10"/>
    </row>
    <row r="69" spans="3:6" ht="12.75">
      <c r="C69" s="10"/>
      <c r="D69" s="10"/>
      <c r="E69" s="10"/>
      <c r="F69" s="10"/>
    </row>
    <row r="70" spans="3:6" ht="12.75">
      <c r="C70" s="10"/>
      <c r="D70" s="10"/>
      <c r="E70" s="10"/>
      <c r="F70" s="10"/>
    </row>
    <row r="71" spans="3:6" ht="12.75">
      <c r="C71" s="10"/>
      <c r="D71" s="10"/>
      <c r="E71" s="10"/>
      <c r="F71" s="10"/>
    </row>
    <row r="72" spans="3:6" ht="12.75">
      <c r="C72" s="10"/>
      <c r="D72" s="10"/>
      <c r="E72" s="10"/>
      <c r="F72" s="10"/>
    </row>
    <row r="73" spans="3:6" ht="12.75">
      <c r="C73" s="10"/>
      <c r="D73" s="10"/>
      <c r="E73" s="10"/>
      <c r="F73" s="10"/>
    </row>
    <row r="74" spans="3:6" ht="12.75">
      <c r="C74" s="10"/>
      <c r="D74" s="10"/>
      <c r="E74" s="10"/>
      <c r="F74" s="10"/>
    </row>
    <row r="75" spans="3:6" ht="12.75">
      <c r="C75" s="10"/>
      <c r="D75" s="10"/>
      <c r="E75" s="10"/>
      <c r="F75" s="10"/>
    </row>
    <row r="76" spans="3:6" ht="12.75">
      <c r="C76" s="10"/>
      <c r="D76" s="10"/>
      <c r="E76" s="10"/>
      <c r="F76" s="10"/>
    </row>
    <row r="77" spans="3:6" ht="12.75">
      <c r="C77" s="10"/>
      <c r="D77" s="10"/>
      <c r="E77" s="10"/>
      <c r="F77" s="10"/>
    </row>
    <row r="78" spans="3:6" ht="12.75">
      <c r="C78" s="10"/>
      <c r="D78" s="10"/>
      <c r="E78" s="10"/>
      <c r="F78" s="10"/>
    </row>
    <row r="79" spans="3:6" ht="12.75">
      <c r="C79" s="10"/>
      <c r="D79" s="10"/>
      <c r="E79" s="10"/>
      <c r="F79" s="10"/>
    </row>
    <row r="80" spans="3:6" ht="12.75">
      <c r="C80" s="10"/>
      <c r="D80" s="10"/>
      <c r="E80" s="10"/>
      <c r="F80" s="10"/>
    </row>
    <row r="81" spans="3:6" ht="12.75">
      <c r="C81" s="10"/>
      <c r="D81" s="10"/>
      <c r="E81" s="10"/>
      <c r="F81" s="10"/>
    </row>
    <row r="82" spans="3:6" ht="12.75">
      <c r="C82" s="10"/>
      <c r="D82" s="10"/>
      <c r="E82" s="10"/>
      <c r="F82" s="10"/>
    </row>
    <row r="83" spans="3:6" ht="12.75">
      <c r="C83" s="10"/>
      <c r="D83" s="10"/>
      <c r="E83" s="10"/>
      <c r="F83" s="10"/>
    </row>
    <row r="84" spans="3:6" ht="12.75">
      <c r="C84" s="10"/>
      <c r="D84" s="10"/>
      <c r="E84" s="10"/>
      <c r="F84" s="10"/>
    </row>
    <row r="85" spans="3:6" ht="12.75">
      <c r="C85" s="10"/>
      <c r="D85" s="10"/>
      <c r="E85" s="10"/>
      <c r="F85" s="10"/>
    </row>
    <row r="86" spans="3:6" ht="12.75">
      <c r="C86" s="10"/>
      <c r="D86" s="10"/>
      <c r="E86" s="10"/>
      <c r="F86" s="10"/>
    </row>
    <row r="87" spans="3:6" ht="12.75">
      <c r="C87" s="10"/>
      <c r="D87" s="10"/>
      <c r="E87" s="10"/>
      <c r="F87" s="10"/>
    </row>
    <row r="88" spans="3:6" ht="12.75">
      <c r="C88" s="10"/>
      <c r="D88" s="10"/>
      <c r="E88" s="10"/>
      <c r="F88" s="10"/>
    </row>
    <row r="89" spans="3:6" ht="12.75">
      <c r="C89" s="10"/>
      <c r="D89" s="10"/>
      <c r="E89" s="10"/>
      <c r="F89" s="10"/>
    </row>
    <row r="90" spans="3:6" ht="12.75">
      <c r="C90" s="10"/>
      <c r="D90" s="10"/>
      <c r="E90" s="10"/>
      <c r="F90" s="10"/>
    </row>
    <row r="91" spans="3:6" ht="12.75">
      <c r="C91" s="10"/>
      <c r="D91" s="10"/>
      <c r="E91" s="10"/>
      <c r="F91" s="10"/>
    </row>
    <row r="92" spans="3:6" ht="12.75">
      <c r="C92" s="10"/>
      <c r="D92" s="10"/>
      <c r="E92" s="10"/>
      <c r="F92" s="10"/>
    </row>
    <row r="93" spans="3:6" ht="12.75">
      <c r="C93" s="10"/>
      <c r="D93" s="10"/>
      <c r="E93" s="10"/>
      <c r="F93" s="10"/>
    </row>
    <row r="94" spans="3:6" ht="12.75">
      <c r="C94" s="10"/>
      <c r="D94" s="10"/>
      <c r="E94" s="10"/>
      <c r="F94" s="10"/>
    </row>
    <row r="95" spans="3:6" ht="12.75">
      <c r="C95" s="10"/>
      <c r="D95" s="10"/>
      <c r="E95" s="10"/>
      <c r="F95" s="10"/>
    </row>
    <row r="96" spans="3:6" ht="12.75">
      <c r="C96" s="10"/>
      <c r="D96" s="10"/>
      <c r="E96" s="10"/>
      <c r="F96" s="10"/>
    </row>
    <row r="97" spans="3:6" ht="12.75">
      <c r="C97" s="10"/>
      <c r="D97" s="10"/>
      <c r="E97" s="10"/>
      <c r="F97" s="10"/>
    </row>
    <row r="98" spans="3:6" ht="12.75">
      <c r="C98" s="10"/>
      <c r="D98" s="10"/>
      <c r="E98" s="10"/>
      <c r="F98" s="10"/>
    </row>
    <row r="99" spans="3:6" ht="12.75">
      <c r="C99" s="10"/>
      <c r="D99" s="10"/>
      <c r="E99" s="10"/>
      <c r="F99" s="10"/>
    </row>
    <row r="100" spans="3:6" ht="12.75">
      <c r="C100" s="10"/>
      <c r="D100" s="10"/>
      <c r="E100" s="10"/>
      <c r="F100" s="10"/>
    </row>
    <row r="101" spans="3:6" ht="12.75">
      <c r="C101" s="10"/>
      <c r="D101" s="10"/>
      <c r="E101" s="10"/>
      <c r="F101" s="10"/>
    </row>
    <row r="102" spans="3:6" ht="12.75">
      <c r="C102" s="10"/>
      <c r="D102" s="10"/>
      <c r="E102" s="10"/>
      <c r="F102" s="10"/>
    </row>
    <row r="103" spans="3:6" ht="12.75">
      <c r="C103" s="10"/>
      <c r="D103" s="10"/>
      <c r="E103" s="10"/>
      <c r="F103" s="10"/>
    </row>
    <row r="104" spans="3:6" ht="12.75">
      <c r="C104" s="10"/>
      <c r="D104" s="10"/>
      <c r="E104" s="10"/>
      <c r="F104" s="10"/>
    </row>
    <row r="105" spans="3:6" ht="12.75">
      <c r="C105" s="10"/>
      <c r="D105" s="10"/>
      <c r="E105" s="10"/>
      <c r="F105" s="10"/>
    </row>
    <row r="106" spans="3:6" ht="12.75">
      <c r="C106" s="10"/>
      <c r="D106" s="10"/>
      <c r="E106" s="10"/>
      <c r="F106" s="10"/>
    </row>
    <row r="107" spans="3:6" ht="12.75">
      <c r="C107" s="10"/>
      <c r="D107" s="10"/>
      <c r="E107" s="10"/>
      <c r="F107" s="10"/>
    </row>
    <row r="108" spans="3:6" ht="12.75">
      <c r="C108" s="10"/>
      <c r="D108" s="10"/>
      <c r="E108" s="10"/>
      <c r="F108" s="10"/>
    </row>
    <row r="109" spans="3:6" ht="12.75">
      <c r="C109" s="10"/>
      <c r="D109" s="10"/>
      <c r="E109" s="10"/>
      <c r="F109" s="10"/>
    </row>
    <row r="110" spans="3:6" ht="12.75">
      <c r="C110" s="10"/>
      <c r="D110" s="10"/>
      <c r="E110" s="10"/>
      <c r="F110" s="10"/>
    </row>
    <row r="111" spans="3:6" ht="12.75">
      <c r="C111" s="10"/>
      <c r="D111" s="10"/>
      <c r="E111" s="10"/>
      <c r="F111" s="10"/>
    </row>
    <row r="112" spans="3:6" ht="12.75">
      <c r="C112" s="10"/>
      <c r="D112" s="10"/>
      <c r="E112" s="10"/>
      <c r="F112" s="10"/>
    </row>
    <row r="113" spans="3:6" ht="12.75">
      <c r="C113" s="10"/>
      <c r="D113" s="10"/>
      <c r="E113" s="10"/>
      <c r="F113" s="10"/>
    </row>
    <row r="114" spans="3:6" ht="12.75">
      <c r="C114" s="10"/>
      <c r="D114" s="10"/>
      <c r="E114" s="10"/>
      <c r="F114" s="10"/>
    </row>
    <row r="115" spans="3:6" ht="12.75">
      <c r="C115" s="10"/>
      <c r="D115" s="10"/>
      <c r="E115" s="10"/>
      <c r="F115" s="10"/>
    </row>
    <row r="116" spans="3:6" ht="12.75">
      <c r="C116" s="10"/>
      <c r="D116" s="10"/>
      <c r="E116" s="10"/>
      <c r="F116" s="10"/>
    </row>
    <row r="117" spans="3:6" ht="12.75">
      <c r="C117" s="10"/>
      <c r="D117" s="10"/>
      <c r="E117" s="10"/>
      <c r="F117" s="10"/>
    </row>
    <row r="118" spans="3:6" ht="12.75">
      <c r="C118" s="10"/>
      <c r="D118" s="10"/>
      <c r="E118" s="10"/>
      <c r="F118" s="10"/>
    </row>
    <row r="119" spans="3:6" ht="12.75">
      <c r="C119" s="10"/>
      <c r="D119" s="10"/>
      <c r="E119" s="10"/>
      <c r="F119" s="10"/>
    </row>
    <row r="120" spans="3:6" ht="12.75">
      <c r="C120" s="10"/>
      <c r="D120" s="10"/>
      <c r="E120" s="10"/>
      <c r="F120" s="10"/>
    </row>
    <row r="121" spans="3:6" ht="12.75">
      <c r="C121" s="10"/>
      <c r="D121" s="10"/>
      <c r="E121" s="10"/>
      <c r="F121" s="10"/>
    </row>
    <row r="122" spans="3:6" ht="12.75">
      <c r="C122" s="10"/>
      <c r="D122" s="10"/>
      <c r="E122" s="10"/>
      <c r="F122" s="10"/>
    </row>
    <row r="123" spans="3:6" ht="12.75">
      <c r="C123" s="10"/>
      <c r="D123" s="10"/>
      <c r="E123" s="10"/>
      <c r="F123" s="10"/>
    </row>
    <row r="124" spans="3:6" ht="12.75">
      <c r="C124" s="10"/>
      <c r="D124" s="10"/>
      <c r="E124" s="10"/>
      <c r="F124" s="10"/>
    </row>
    <row r="125" spans="3:6" ht="12.75">
      <c r="C125" s="10"/>
      <c r="D125" s="10"/>
      <c r="E125" s="10"/>
      <c r="F125" s="10"/>
    </row>
    <row r="126" spans="3:6" ht="12.75">
      <c r="C126" s="10"/>
      <c r="D126" s="10"/>
      <c r="E126" s="10"/>
      <c r="F126" s="10"/>
    </row>
    <row r="127" spans="3:6" ht="12.75">
      <c r="C127" s="10"/>
      <c r="D127" s="10"/>
      <c r="E127" s="10"/>
      <c r="F127" s="10"/>
    </row>
    <row r="128" spans="3:6" ht="12.75">
      <c r="C128" s="10"/>
      <c r="D128" s="10"/>
      <c r="E128" s="10"/>
      <c r="F128" s="10"/>
    </row>
    <row r="129" spans="3:6" ht="12.75">
      <c r="C129" s="10"/>
      <c r="D129" s="10"/>
      <c r="E129" s="10"/>
      <c r="F129" s="10"/>
    </row>
    <row r="130" spans="3:6" ht="12.75">
      <c r="C130" s="10"/>
      <c r="D130" s="10"/>
      <c r="E130" s="10"/>
      <c r="F130" s="10"/>
    </row>
    <row r="131" spans="3:6" ht="12.75">
      <c r="C131" s="10"/>
      <c r="D131" s="10"/>
      <c r="E131" s="10"/>
      <c r="F131" s="10"/>
    </row>
    <row r="132" spans="3:6" ht="12.75">
      <c r="C132" s="10"/>
      <c r="D132" s="10"/>
      <c r="E132" s="10"/>
      <c r="F132" s="10"/>
    </row>
    <row r="133" spans="3:6" ht="12.75">
      <c r="C133" s="10"/>
      <c r="D133" s="10"/>
      <c r="E133" s="10"/>
      <c r="F133" s="10"/>
    </row>
    <row r="134" spans="3:6" ht="12.75">
      <c r="C134" s="10"/>
      <c r="D134" s="10"/>
      <c r="E134" s="10"/>
      <c r="F134" s="10"/>
    </row>
    <row r="135" spans="3:6" ht="12.75">
      <c r="C135" s="10"/>
      <c r="D135" s="10"/>
      <c r="E135" s="10"/>
      <c r="F135" s="10"/>
    </row>
    <row r="136" spans="3:6" ht="12.75">
      <c r="C136" s="10"/>
      <c r="D136" s="10"/>
      <c r="E136" s="10"/>
      <c r="F136" s="10"/>
    </row>
    <row r="137" spans="3:6" ht="12.75">
      <c r="C137" s="10"/>
      <c r="D137" s="10"/>
      <c r="E137" s="10"/>
      <c r="F137" s="10"/>
    </row>
    <row r="138" spans="3:6" ht="12.75">
      <c r="C138" s="10"/>
      <c r="D138" s="10"/>
      <c r="E138" s="10"/>
      <c r="F138" s="10"/>
    </row>
    <row r="139" spans="3:6" ht="12.75">
      <c r="C139" s="10"/>
      <c r="D139" s="10"/>
      <c r="E139" s="10"/>
      <c r="F139" s="10"/>
    </row>
    <row r="140" spans="3:6" ht="12.75">
      <c r="C140" s="10"/>
      <c r="D140" s="10"/>
      <c r="E140" s="10"/>
      <c r="F140" s="10"/>
    </row>
    <row r="141" spans="3:6" ht="12.75">
      <c r="C141" s="10"/>
      <c r="D141" s="10"/>
      <c r="E141" s="10"/>
      <c r="F141" s="10"/>
    </row>
    <row r="142" spans="3:6" ht="12.75">
      <c r="C142" s="10"/>
      <c r="D142" s="10"/>
      <c r="E142" s="10"/>
      <c r="F142" s="10"/>
    </row>
    <row r="143" spans="3:6" ht="12.75">
      <c r="C143" s="10"/>
      <c r="D143" s="10"/>
      <c r="E143" s="10"/>
      <c r="F143" s="10"/>
    </row>
    <row r="144" spans="3:6" ht="12.75">
      <c r="C144" s="10"/>
      <c r="D144" s="10"/>
      <c r="E144" s="10"/>
      <c r="F144" s="10"/>
    </row>
    <row r="145" spans="3:6" ht="12.75">
      <c r="C145" s="10"/>
      <c r="D145" s="10"/>
      <c r="E145" s="10"/>
      <c r="F145" s="10"/>
    </row>
    <row r="146" spans="3:6" ht="12.75">
      <c r="C146" s="10"/>
      <c r="D146" s="10"/>
      <c r="E146" s="10"/>
      <c r="F146" s="10"/>
    </row>
    <row r="147" spans="3:6" ht="12.75">
      <c r="C147" s="10"/>
      <c r="D147" s="10"/>
      <c r="E147" s="10"/>
      <c r="F147" s="10"/>
    </row>
    <row r="148" spans="3:6" ht="12.75">
      <c r="C148" s="10"/>
      <c r="D148" s="10"/>
      <c r="E148" s="10"/>
      <c r="F148" s="10"/>
    </row>
    <row r="149" spans="3:6" ht="12.75">
      <c r="C149" s="10"/>
      <c r="D149" s="10"/>
      <c r="E149" s="10"/>
      <c r="F149" s="10"/>
    </row>
    <row r="150" spans="3:6" ht="12.75">
      <c r="C150" s="10"/>
      <c r="D150" s="10"/>
      <c r="E150" s="10"/>
      <c r="F150" s="10"/>
    </row>
    <row r="151" spans="3:6" ht="12.75">
      <c r="C151" s="10"/>
      <c r="D151" s="10"/>
      <c r="E151" s="10"/>
      <c r="F151" s="10"/>
    </row>
    <row r="152" spans="3:6" ht="12.75">
      <c r="C152" s="10"/>
      <c r="D152" s="10"/>
      <c r="E152" s="10"/>
      <c r="F152" s="10"/>
    </row>
    <row r="153" spans="3:6" ht="12.75">
      <c r="C153" s="10"/>
      <c r="D153" s="10"/>
      <c r="E153" s="10"/>
      <c r="F153" s="10"/>
    </row>
    <row r="154" spans="3:6" ht="12.75">
      <c r="C154" s="10"/>
      <c r="D154" s="10"/>
      <c r="E154" s="10"/>
      <c r="F154" s="10"/>
    </row>
    <row r="155" spans="3:6" ht="12.75">
      <c r="C155" s="10"/>
      <c r="D155" s="10"/>
      <c r="E155" s="10"/>
      <c r="F155" s="10"/>
    </row>
    <row r="156" spans="3:6" ht="12.75">
      <c r="C156" s="10"/>
      <c r="D156" s="10"/>
      <c r="E156" s="10"/>
      <c r="F156" s="10"/>
    </row>
    <row r="157" spans="3:6" ht="12.75">
      <c r="C157" s="10"/>
      <c r="D157" s="10"/>
      <c r="E157" s="10"/>
      <c r="F157" s="10"/>
    </row>
    <row r="158" spans="3:6" ht="12.75">
      <c r="C158" s="10"/>
      <c r="D158" s="10"/>
      <c r="E158" s="10"/>
      <c r="F158" s="10"/>
    </row>
    <row r="159" spans="3:6" ht="12.75">
      <c r="C159" s="10"/>
      <c r="D159" s="10"/>
      <c r="E159" s="10"/>
      <c r="F159" s="10"/>
    </row>
    <row r="160" spans="3:6" ht="12.75">
      <c r="C160" s="10"/>
      <c r="D160" s="10"/>
      <c r="E160" s="10"/>
      <c r="F160" s="10"/>
    </row>
    <row r="161" spans="3:6" ht="12.75">
      <c r="C161" s="10"/>
      <c r="D161" s="10"/>
      <c r="E161" s="10"/>
      <c r="F161" s="10"/>
    </row>
    <row r="162" spans="3:6" ht="12.75">
      <c r="C162" s="10"/>
      <c r="D162" s="10"/>
      <c r="E162" s="10"/>
      <c r="F162" s="10"/>
    </row>
    <row r="163" spans="3:6" ht="12.75">
      <c r="C163" s="10"/>
      <c r="D163" s="10"/>
      <c r="E163" s="10"/>
      <c r="F163" s="10"/>
    </row>
    <row r="164" spans="3:6" ht="12.75">
      <c r="C164" s="10"/>
      <c r="D164" s="10"/>
      <c r="E164" s="10"/>
      <c r="F164" s="10"/>
    </row>
    <row r="165" spans="3:6" ht="12.75">
      <c r="C165" s="10"/>
      <c r="D165" s="10"/>
      <c r="E165" s="10"/>
      <c r="F165" s="10"/>
    </row>
    <row r="166" spans="3:6" ht="12.75">
      <c r="C166" s="10"/>
      <c r="D166" s="10"/>
      <c r="E166" s="10"/>
      <c r="F166" s="10"/>
    </row>
    <row r="167" spans="3:6" ht="12.75">
      <c r="C167" s="10"/>
      <c r="D167" s="10"/>
      <c r="E167" s="10"/>
      <c r="F167" s="10"/>
    </row>
    <row r="168" spans="3:6" ht="12.75">
      <c r="C168" s="10"/>
      <c r="D168" s="10"/>
      <c r="E168" s="10"/>
      <c r="F168" s="10"/>
    </row>
    <row r="169" spans="3:6" ht="12.75">
      <c r="C169" s="10"/>
      <c r="D169" s="10"/>
      <c r="E169" s="10"/>
      <c r="F169" s="10"/>
    </row>
    <row r="170" spans="3:6" ht="12.75">
      <c r="C170" s="10"/>
      <c r="D170" s="10"/>
      <c r="E170" s="10"/>
      <c r="F170" s="10"/>
    </row>
    <row r="171" spans="3:6" ht="12.75">
      <c r="C171" s="10"/>
      <c r="D171" s="10"/>
      <c r="E171" s="10"/>
      <c r="F171" s="10"/>
    </row>
    <row r="172" spans="3:6" ht="12.75">
      <c r="C172" s="10"/>
      <c r="D172" s="10"/>
      <c r="E172" s="10"/>
      <c r="F172" s="10"/>
    </row>
    <row r="173" spans="3:6" ht="12.75">
      <c r="C173" s="10"/>
      <c r="D173" s="10"/>
      <c r="E173" s="10"/>
      <c r="F173" s="10"/>
    </row>
    <row r="174" spans="3:6" ht="12.75">
      <c r="C174" s="10"/>
      <c r="D174" s="10"/>
      <c r="E174" s="10"/>
      <c r="F174" s="10"/>
    </row>
    <row r="175" spans="3:6" ht="12.75">
      <c r="C175" s="10"/>
      <c r="D175" s="10"/>
      <c r="E175" s="10"/>
      <c r="F175" s="10"/>
    </row>
    <row r="176" spans="3:6" ht="12.75">
      <c r="C176" s="10"/>
      <c r="D176" s="10"/>
      <c r="E176" s="10"/>
      <c r="F176" s="10"/>
    </row>
    <row r="177" spans="3:6" ht="12.75">
      <c r="C177" s="10"/>
      <c r="D177" s="10"/>
      <c r="E177" s="10"/>
      <c r="F177" s="10"/>
    </row>
    <row r="178" spans="3:6" ht="12.75">
      <c r="C178" s="10"/>
      <c r="D178" s="10"/>
      <c r="E178" s="10"/>
      <c r="F178" s="10"/>
    </row>
    <row r="179" spans="3:6" ht="12.75">
      <c r="C179" s="10"/>
      <c r="D179" s="10"/>
      <c r="E179" s="10"/>
      <c r="F179" s="10"/>
    </row>
    <row r="180" spans="3:6" ht="12.75">
      <c r="C180" s="10"/>
      <c r="D180" s="10"/>
      <c r="E180" s="10"/>
      <c r="F180" s="10"/>
    </row>
    <row r="181" spans="3:6" ht="12.75">
      <c r="C181" s="10"/>
      <c r="D181" s="10"/>
      <c r="E181" s="10"/>
      <c r="F181" s="10"/>
    </row>
    <row r="182" spans="3:6" ht="12.75">
      <c r="C182" s="10"/>
      <c r="D182" s="10"/>
      <c r="E182" s="10"/>
      <c r="F182" s="10"/>
    </row>
    <row r="183" spans="3:6" ht="12.75">
      <c r="C183" s="10"/>
      <c r="D183" s="10"/>
      <c r="E183" s="10"/>
      <c r="F183" s="10"/>
    </row>
    <row r="184" spans="3:6" ht="12.75">
      <c r="C184" s="10"/>
      <c r="D184" s="10"/>
      <c r="E184" s="10"/>
      <c r="F184" s="10"/>
    </row>
    <row r="185" spans="3:6" ht="12.75">
      <c r="C185" s="10"/>
      <c r="D185" s="10"/>
      <c r="E185" s="10"/>
      <c r="F185" s="10"/>
    </row>
    <row r="186" spans="3:6" ht="12.75">
      <c r="C186" s="10"/>
      <c r="D186" s="10"/>
      <c r="E186" s="10"/>
      <c r="F186" s="10"/>
    </row>
    <row r="187" spans="3:6" ht="12.75">
      <c r="C187" s="10"/>
      <c r="D187" s="10"/>
      <c r="E187" s="10"/>
      <c r="F187" s="10"/>
    </row>
    <row r="188" spans="3:6" ht="12.75">
      <c r="C188" s="10"/>
      <c r="D188" s="10"/>
      <c r="E188" s="10"/>
      <c r="F188" s="10"/>
    </row>
    <row r="189" spans="3:6" ht="12.75">
      <c r="C189" s="10"/>
      <c r="D189" s="10"/>
      <c r="E189" s="10"/>
      <c r="F189" s="10"/>
    </row>
    <row r="190" spans="3:6" ht="12.75">
      <c r="C190" s="10"/>
      <c r="D190" s="10"/>
      <c r="E190" s="10"/>
      <c r="F190" s="10"/>
    </row>
    <row r="191" spans="3:6" ht="12.75">
      <c r="C191" s="10"/>
      <c r="D191" s="10"/>
      <c r="E191" s="10"/>
      <c r="F191" s="10"/>
    </row>
    <row r="192" spans="3:6" ht="12.75">
      <c r="C192" s="10"/>
      <c r="D192" s="10"/>
      <c r="E192" s="10"/>
      <c r="F192" s="10"/>
    </row>
    <row r="193" spans="3:6" ht="12.75">
      <c r="C193" s="10"/>
      <c r="D193" s="10"/>
      <c r="E193" s="10"/>
      <c r="F193" s="10"/>
    </row>
    <row r="194" spans="3:6" ht="12.75">
      <c r="C194" s="10"/>
      <c r="D194" s="10"/>
      <c r="E194" s="10"/>
      <c r="F194" s="10"/>
    </row>
    <row r="195" spans="3:6" ht="12.75">
      <c r="C195" s="10"/>
      <c r="D195" s="10"/>
      <c r="E195" s="10"/>
      <c r="F195" s="10"/>
    </row>
    <row r="196" spans="3:6" ht="12.75">
      <c r="C196" s="10"/>
      <c r="D196" s="10"/>
      <c r="E196" s="10"/>
      <c r="F196" s="10"/>
    </row>
    <row r="197" spans="3:6" ht="12.75">
      <c r="C197" s="10"/>
      <c r="D197" s="10"/>
      <c r="E197" s="10"/>
      <c r="F197" s="10"/>
    </row>
    <row r="198" spans="3:6" ht="12.75">
      <c r="C198" s="10"/>
      <c r="D198" s="10"/>
      <c r="E198" s="10"/>
      <c r="F198" s="10"/>
    </row>
    <row r="199" spans="3:6" ht="12.75">
      <c r="C199" s="10"/>
      <c r="D199" s="10"/>
      <c r="E199" s="10"/>
      <c r="F199" s="10"/>
    </row>
    <row r="200" spans="3:6" ht="12.75">
      <c r="C200" s="10"/>
      <c r="D200" s="10"/>
      <c r="E200" s="10"/>
      <c r="F200" s="10"/>
    </row>
    <row r="201" ht="12.75">
      <c r="C201" s="10"/>
    </row>
  </sheetData>
  <sheetProtection/>
  <mergeCells count="16">
    <mergeCell ref="J35:K35"/>
    <mergeCell ref="A7:J7"/>
    <mergeCell ref="A8:J8"/>
    <mergeCell ref="A9:J9"/>
    <mergeCell ref="A14:A15"/>
    <mergeCell ref="B14:B15"/>
    <mergeCell ref="J14:J15"/>
    <mergeCell ref="C14:C15"/>
    <mergeCell ref="H14:H15"/>
    <mergeCell ref="I14:I15"/>
    <mergeCell ref="B35:H35"/>
    <mergeCell ref="G14:G15"/>
    <mergeCell ref="H31:I31"/>
    <mergeCell ref="D14:D15"/>
    <mergeCell ref="E14:E15"/>
    <mergeCell ref="F14:F15"/>
  </mergeCells>
  <printOptions/>
  <pageMargins left="0.7086614173228347" right="0" top="0.3937007874015748" bottom="0.3937007874015748" header="0.5118110236220472" footer="0.35433070866141736"/>
  <pageSetup firstPageNumber="1" useFirstPageNumber="1" fitToHeight="2" fitToWidth="1" horizontalDpi="600" verticalDpi="600" orientation="landscape" paperSize="9" scale="60" r:id="rId1"/>
  <headerFooter alignWithMargins="0"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60"/>
  <sheetViews>
    <sheetView showGridLines="0" tabSelected="1" view="pageBreakPreview" zoomScale="80" zoomScaleNormal="75" zoomScaleSheetLayoutView="80" zoomScalePageLayoutView="0" workbookViewId="0" topLeftCell="A1">
      <selection activeCell="A9" sqref="A9:M9"/>
    </sheetView>
  </sheetViews>
  <sheetFormatPr defaultColWidth="9.00390625" defaultRowHeight="12.75"/>
  <cols>
    <col min="1" max="1" width="10.75390625" style="0" customWidth="1"/>
    <col min="2" max="2" width="15.00390625" style="0" customWidth="1"/>
    <col min="3" max="3" width="15.75390625" style="0" customWidth="1"/>
    <col min="4" max="4" width="7.75390625" style="5" customWidth="1"/>
    <col min="5" max="5" width="14.625" style="5" customWidth="1"/>
    <col min="6" max="6" width="7.00390625" style="5" customWidth="1"/>
    <col min="7" max="7" width="9.625" style="5" customWidth="1"/>
    <col min="8" max="8" width="15.625" style="5" customWidth="1"/>
    <col min="9" max="9" width="59.125" style="5" customWidth="1"/>
    <col min="10" max="10" width="19.125" style="16" customWidth="1"/>
    <col min="11" max="11" width="18.75390625" style="5" customWidth="1"/>
    <col min="12" max="12" width="11.875" style="5" hidden="1" customWidth="1"/>
    <col min="13" max="13" width="11.25390625" style="5" hidden="1" customWidth="1"/>
    <col min="14" max="14" width="9.625" style="0" hidden="1" customWidth="1"/>
    <col min="15" max="15" width="10.25390625" style="0" hidden="1" customWidth="1"/>
  </cols>
  <sheetData>
    <row r="1" spans="10:13" ht="15">
      <c r="J1" s="247" t="s">
        <v>203</v>
      </c>
      <c r="K1" s="248"/>
      <c r="L1"/>
      <c r="M1"/>
    </row>
    <row r="2" spans="4:13" ht="13.5" customHeight="1">
      <c r="D2"/>
      <c r="E2"/>
      <c r="F2"/>
      <c r="G2"/>
      <c r="H2"/>
      <c r="I2"/>
      <c r="J2" s="262" t="s">
        <v>202</v>
      </c>
      <c r="K2" s="262"/>
      <c r="L2"/>
      <c r="M2"/>
    </row>
    <row r="3" spans="4:13" ht="13.5" customHeight="1">
      <c r="D3"/>
      <c r="E3"/>
      <c r="F3"/>
      <c r="G3"/>
      <c r="H3"/>
      <c r="I3"/>
      <c r="J3" s="263" t="s">
        <v>204</v>
      </c>
      <c r="K3" s="263"/>
      <c r="L3"/>
      <c r="M3"/>
    </row>
    <row r="4" spans="4:13" ht="13.5" customHeight="1">
      <c r="D4"/>
      <c r="E4"/>
      <c r="F4"/>
      <c r="G4"/>
      <c r="H4"/>
      <c r="I4"/>
      <c r="J4" s="41"/>
      <c r="K4" s="41"/>
      <c r="L4"/>
      <c r="M4"/>
    </row>
    <row r="5" spans="4:13" ht="11.25" customHeight="1">
      <c r="D5"/>
      <c r="E5"/>
      <c r="F5"/>
      <c r="G5"/>
      <c r="H5"/>
      <c r="I5"/>
      <c r="J5" s="41"/>
      <c r="K5"/>
      <c r="L5"/>
      <c r="M5"/>
    </row>
    <row r="6" spans="4:13" ht="12" customHeight="1">
      <c r="D6"/>
      <c r="E6"/>
      <c r="F6"/>
      <c r="G6"/>
      <c r="H6"/>
      <c r="I6"/>
      <c r="J6" s="41"/>
      <c r="K6"/>
      <c r="L6"/>
      <c r="M6"/>
    </row>
    <row r="7" spans="1:13" ht="24.75" customHeight="1">
      <c r="A7" s="254" t="s">
        <v>15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</row>
    <row r="8" spans="1:13" ht="18" customHeight="1">
      <c r="A8" s="254" t="s">
        <v>21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</row>
    <row r="9" spans="1:13" ht="16.5" customHeight="1">
      <c r="A9" s="255" t="s">
        <v>167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3.75" customHeight="1">
      <c r="A10" s="3"/>
      <c r="B10" s="3"/>
      <c r="C10" s="3"/>
      <c r="D10"/>
      <c r="E10"/>
      <c r="F10" s="1"/>
      <c r="G10" s="1"/>
      <c r="H10" s="1"/>
      <c r="I10" s="1"/>
      <c r="J10" s="15"/>
      <c r="K10" s="1"/>
      <c r="L10" s="1"/>
      <c r="M10" s="1"/>
    </row>
    <row r="11" spans="1:13" ht="13.5" customHeight="1">
      <c r="A11" s="4" t="s">
        <v>16</v>
      </c>
      <c r="B11" s="4"/>
      <c r="C11" s="4"/>
      <c r="F11" s="1"/>
      <c r="G11" s="1"/>
      <c r="H11" s="1"/>
      <c r="I11" s="1"/>
      <c r="J11" s="15"/>
      <c r="K11" s="1"/>
      <c r="L11" s="1"/>
      <c r="M11" s="1"/>
    </row>
    <row r="12" spans="1:13" ht="21" customHeight="1">
      <c r="A12" s="173" t="s">
        <v>196</v>
      </c>
      <c r="B12" s="173"/>
      <c r="C12" s="173"/>
      <c r="D12" s="174"/>
      <c r="E12" s="174"/>
      <c r="F12" s="175"/>
      <c r="G12" s="175"/>
      <c r="H12" s="175"/>
      <c r="I12" s="175"/>
      <c r="J12" s="176"/>
      <c r="K12" s="175"/>
      <c r="L12" s="175"/>
      <c r="M12" s="1"/>
    </row>
    <row r="13" spans="1:13" ht="5.25" customHeight="1" hidden="1">
      <c r="A13" s="173"/>
      <c r="B13" s="173"/>
      <c r="C13" s="173"/>
      <c r="D13" s="174"/>
      <c r="E13" s="174"/>
      <c r="F13" s="175"/>
      <c r="G13" s="175"/>
      <c r="H13" s="175"/>
      <c r="I13" s="175"/>
      <c r="J13" s="176"/>
      <c r="K13" s="175"/>
      <c r="L13" s="175"/>
      <c r="M13" s="1"/>
    </row>
    <row r="14" spans="1:15" ht="33" customHeight="1">
      <c r="A14" s="267" t="s">
        <v>197</v>
      </c>
      <c r="B14" s="267" t="s">
        <v>198</v>
      </c>
      <c r="C14" s="267" t="s">
        <v>199</v>
      </c>
      <c r="D14" s="253" t="s">
        <v>9</v>
      </c>
      <c r="E14" s="253" t="s">
        <v>10</v>
      </c>
      <c r="F14" s="253" t="s">
        <v>11</v>
      </c>
      <c r="G14" s="253" t="s">
        <v>24</v>
      </c>
      <c r="H14" s="270" t="s">
        <v>25</v>
      </c>
      <c r="I14" s="271" t="s">
        <v>12</v>
      </c>
      <c r="J14" s="271" t="s">
        <v>13</v>
      </c>
      <c r="K14" s="272" t="s">
        <v>8</v>
      </c>
      <c r="L14" s="177"/>
      <c r="M14" s="30"/>
      <c r="N14" s="30"/>
      <c r="O14" s="30"/>
    </row>
    <row r="15" spans="1:15" ht="60" customHeight="1">
      <c r="A15" s="268"/>
      <c r="B15" s="268"/>
      <c r="C15" s="268"/>
      <c r="D15" s="253"/>
      <c r="E15" s="253"/>
      <c r="F15" s="253"/>
      <c r="G15" s="253"/>
      <c r="H15" s="270"/>
      <c r="I15" s="271"/>
      <c r="J15" s="271"/>
      <c r="K15" s="273"/>
      <c r="L15" s="178" t="s">
        <v>5</v>
      </c>
      <c r="M15" s="170" t="s">
        <v>185</v>
      </c>
      <c r="N15" s="36" t="s">
        <v>29</v>
      </c>
      <c r="O15" s="30" t="s">
        <v>6</v>
      </c>
    </row>
    <row r="16" spans="1:15" ht="21.75" customHeight="1">
      <c r="A16" s="164">
        <v>2000000</v>
      </c>
      <c r="B16" s="164"/>
      <c r="C16" s="164"/>
      <c r="D16" s="179" t="s">
        <v>27</v>
      </c>
      <c r="E16" s="180" t="s">
        <v>54</v>
      </c>
      <c r="F16" s="179" t="s">
        <v>178</v>
      </c>
      <c r="G16" s="181" t="s">
        <v>179</v>
      </c>
      <c r="H16" s="182"/>
      <c r="I16" s="183"/>
      <c r="J16" s="183"/>
      <c r="K16" s="184"/>
      <c r="L16" s="185"/>
      <c r="M16" s="161"/>
      <c r="N16" s="162"/>
      <c r="O16" s="163"/>
    </row>
    <row r="17" spans="1:15" ht="19.5" customHeight="1">
      <c r="A17" s="164">
        <v>3000000</v>
      </c>
      <c r="B17" s="164"/>
      <c r="C17" s="164"/>
      <c r="D17" s="179" t="s">
        <v>27</v>
      </c>
      <c r="E17" s="179" t="s">
        <v>30</v>
      </c>
      <c r="F17" s="179" t="s">
        <v>178</v>
      </c>
      <c r="G17" s="181" t="s">
        <v>179</v>
      </c>
      <c r="H17" s="182"/>
      <c r="I17" s="183"/>
      <c r="J17" s="183"/>
      <c r="K17" s="184"/>
      <c r="L17" s="186"/>
      <c r="M17" s="163"/>
      <c r="N17" s="163"/>
      <c r="O17" s="163"/>
    </row>
    <row r="18" spans="1:15" ht="21" customHeight="1">
      <c r="A18" s="155">
        <f>SUM(A16:A17)</f>
        <v>5000000</v>
      </c>
      <c r="B18" s="155"/>
      <c r="C18" s="155"/>
      <c r="D18" s="187"/>
      <c r="E18" s="187"/>
      <c r="F18" s="188"/>
      <c r="G18" s="188"/>
      <c r="H18" s="189"/>
      <c r="I18" s="190"/>
      <c r="J18" s="190"/>
      <c r="K18" s="191"/>
      <c r="L18" s="192"/>
      <c r="M18" s="127"/>
      <c r="N18" s="127"/>
      <c r="O18" s="127"/>
    </row>
    <row r="19" spans="1:15" ht="53.25" customHeight="1">
      <c r="A19" s="153"/>
      <c r="B19" s="153"/>
      <c r="C19" s="153"/>
      <c r="D19" s="193" t="s">
        <v>114</v>
      </c>
      <c r="E19" s="193" t="s">
        <v>116</v>
      </c>
      <c r="F19" s="193" t="s">
        <v>115</v>
      </c>
      <c r="G19" s="194" t="s">
        <v>193</v>
      </c>
      <c r="H19" s="195">
        <v>120000</v>
      </c>
      <c r="I19" s="242" t="s">
        <v>144</v>
      </c>
      <c r="J19" s="243" t="s">
        <v>22</v>
      </c>
      <c r="K19" s="195">
        <v>120000</v>
      </c>
      <c r="L19" s="66" t="s">
        <v>138</v>
      </c>
      <c r="M19" s="61" t="s">
        <v>137</v>
      </c>
      <c r="N19" s="60">
        <v>43</v>
      </c>
      <c r="O19" s="61" t="s">
        <v>139</v>
      </c>
    </row>
    <row r="20" spans="1:15" ht="54.75" customHeight="1">
      <c r="A20" s="153"/>
      <c r="B20" s="153"/>
      <c r="C20" s="153"/>
      <c r="D20" s="193" t="s">
        <v>114</v>
      </c>
      <c r="E20" s="193" t="s">
        <v>116</v>
      </c>
      <c r="F20" s="193" t="s">
        <v>115</v>
      </c>
      <c r="G20" s="194" t="s">
        <v>193</v>
      </c>
      <c r="H20" s="195">
        <v>120000</v>
      </c>
      <c r="I20" s="242" t="s">
        <v>146</v>
      </c>
      <c r="J20" s="243" t="s">
        <v>22</v>
      </c>
      <c r="K20" s="195">
        <v>120000</v>
      </c>
      <c r="L20" s="66" t="s">
        <v>138</v>
      </c>
      <c r="M20" s="61" t="s">
        <v>137</v>
      </c>
      <c r="N20" s="60">
        <v>41</v>
      </c>
      <c r="O20" s="61" t="s">
        <v>139</v>
      </c>
    </row>
    <row r="21" spans="1:15" ht="51.75" customHeight="1">
      <c r="A21" s="153"/>
      <c r="B21" s="153"/>
      <c r="C21" s="153"/>
      <c r="D21" s="193" t="s">
        <v>114</v>
      </c>
      <c r="E21" s="193" t="s">
        <v>116</v>
      </c>
      <c r="F21" s="193" t="s">
        <v>115</v>
      </c>
      <c r="G21" s="194" t="s">
        <v>193</v>
      </c>
      <c r="H21" s="195">
        <v>150000</v>
      </c>
      <c r="I21" s="242" t="s">
        <v>142</v>
      </c>
      <c r="J21" s="243" t="s">
        <v>22</v>
      </c>
      <c r="K21" s="195">
        <v>150000</v>
      </c>
      <c r="L21" s="66" t="s">
        <v>138</v>
      </c>
      <c r="M21" s="61" t="s">
        <v>137</v>
      </c>
      <c r="N21" s="60">
        <v>45</v>
      </c>
      <c r="O21" s="61" t="s">
        <v>139</v>
      </c>
    </row>
    <row r="22" spans="1:15" ht="54.75" customHeight="1">
      <c r="A22" s="153"/>
      <c r="B22" s="153"/>
      <c r="C22" s="153"/>
      <c r="D22" s="193" t="s">
        <v>114</v>
      </c>
      <c r="E22" s="193" t="s">
        <v>116</v>
      </c>
      <c r="F22" s="193" t="s">
        <v>115</v>
      </c>
      <c r="G22" s="194" t="s">
        <v>193</v>
      </c>
      <c r="H22" s="195">
        <v>90000</v>
      </c>
      <c r="I22" s="242" t="s">
        <v>145</v>
      </c>
      <c r="J22" s="243" t="s">
        <v>22</v>
      </c>
      <c r="K22" s="195">
        <v>90000</v>
      </c>
      <c r="L22" s="66" t="s">
        <v>138</v>
      </c>
      <c r="M22" s="61" t="s">
        <v>137</v>
      </c>
      <c r="N22" s="60">
        <v>42</v>
      </c>
      <c r="O22" s="61" t="s">
        <v>139</v>
      </c>
    </row>
    <row r="23" spans="1:15" ht="50.25" customHeight="1">
      <c r="A23" s="153"/>
      <c r="B23" s="153"/>
      <c r="C23" s="153"/>
      <c r="D23" s="193" t="s">
        <v>114</v>
      </c>
      <c r="E23" s="193" t="s">
        <v>116</v>
      </c>
      <c r="F23" s="193" t="s">
        <v>115</v>
      </c>
      <c r="G23" s="194" t="s">
        <v>193</v>
      </c>
      <c r="H23" s="195">
        <v>30000</v>
      </c>
      <c r="I23" s="242" t="s">
        <v>143</v>
      </c>
      <c r="J23" s="243" t="s">
        <v>22</v>
      </c>
      <c r="K23" s="195">
        <v>30000</v>
      </c>
      <c r="L23" s="66" t="s">
        <v>138</v>
      </c>
      <c r="M23" s="61" t="s">
        <v>137</v>
      </c>
      <c r="N23" s="60">
        <v>44</v>
      </c>
      <c r="O23" s="61" t="s">
        <v>139</v>
      </c>
    </row>
    <row r="24" spans="1:15" ht="55.5" customHeight="1">
      <c r="A24" s="153"/>
      <c r="B24" s="153"/>
      <c r="C24" s="153"/>
      <c r="D24" s="193" t="s">
        <v>114</v>
      </c>
      <c r="E24" s="193" t="s">
        <v>116</v>
      </c>
      <c r="F24" s="193" t="s">
        <v>115</v>
      </c>
      <c r="G24" s="194" t="s">
        <v>193</v>
      </c>
      <c r="H24" s="195">
        <v>120000</v>
      </c>
      <c r="I24" s="242" t="s">
        <v>147</v>
      </c>
      <c r="J24" s="243" t="s">
        <v>22</v>
      </c>
      <c r="K24" s="195">
        <v>120000</v>
      </c>
      <c r="L24" s="66" t="s">
        <v>138</v>
      </c>
      <c r="M24" s="61" t="s">
        <v>137</v>
      </c>
      <c r="N24" s="60">
        <v>46</v>
      </c>
      <c r="O24" s="61" t="s">
        <v>139</v>
      </c>
    </row>
    <row r="25" spans="1:15" ht="57" customHeight="1">
      <c r="A25" s="153"/>
      <c r="B25" s="153"/>
      <c r="C25" s="153"/>
      <c r="D25" s="193" t="s">
        <v>114</v>
      </c>
      <c r="E25" s="193" t="s">
        <v>116</v>
      </c>
      <c r="F25" s="193" t="s">
        <v>115</v>
      </c>
      <c r="G25" s="194" t="s">
        <v>193</v>
      </c>
      <c r="H25" s="195">
        <v>120000</v>
      </c>
      <c r="I25" s="242" t="s">
        <v>148</v>
      </c>
      <c r="J25" s="243" t="s">
        <v>22</v>
      </c>
      <c r="K25" s="195">
        <v>120000</v>
      </c>
      <c r="L25" s="66" t="s">
        <v>138</v>
      </c>
      <c r="M25" s="61" t="s">
        <v>137</v>
      </c>
      <c r="N25" s="60">
        <v>47</v>
      </c>
      <c r="O25" s="61" t="s">
        <v>139</v>
      </c>
    </row>
    <row r="26" spans="1:15" ht="54.75" customHeight="1">
      <c r="A26" s="153"/>
      <c r="B26" s="153"/>
      <c r="C26" s="153"/>
      <c r="D26" s="193" t="s">
        <v>114</v>
      </c>
      <c r="E26" s="193" t="s">
        <v>116</v>
      </c>
      <c r="F26" s="193" t="s">
        <v>115</v>
      </c>
      <c r="G26" s="194" t="s">
        <v>193</v>
      </c>
      <c r="H26" s="195">
        <v>120000</v>
      </c>
      <c r="I26" s="242" t="s">
        <v>151</v>
      </c>
      <c r="J26" s="243" t="s">
        <v>22</v>
      </c>
      <c r="K26" s="195">
        <v>120000</v>
      </c>
      <c r="L26" s="66" t="s">
        <v>165</v>
      </c>
      <c r="M26" s="61" t="s">
        <v>166</v>
      </c>
      <c r="N26" s="60">
        <v>162</v>
      </c>
      <c r="O26" s="61" t="s">
        <v>150</v>
      </c>
    </row>
    <row r="27" spans="1:15" ht="56.25" customHeight="1">
      <c r="A27" s="153"/>
      <c r="B27" s="153"/>
      <c r="C27" s="153"/>
      <c r="D27" s="193" t="s">
        <v>114</v>
      </c>
      <c r="E27" s="193" t="s">
        <v>116</v>
      </c>
      <c r="F27" s="193" t="s">
        <v>115</v>
      </c>
      <c r="G27" s="194" t="s">
        <v>193</v>
      </c>
      <c r="H27" s="195">
        <v>120000</v>
      </c>
      <c r="I27" s="242" t="s">
        <v>161</v>
      </c>
      <c r="J27" s="243" t="s">
        <v>22</v>
      </c>
      <c r="K27" s="195">
        <v>120000</v>
      </c>
      <c r="L27" s="66" t="s">
        <v>165</v>
      </c>
      <c r="M27" s="61" t="s">
        <v>166</v>
      </c>
      <c r="N27" s="60">
        <v>188</v>
      </c>
      <c r="O27" s="61" t="s">
        <v>152</v>
      </c>
    </row>
    <row r="28" spans="1:15" ht="57" customHeight="1">
      <c r="A28" s="153"/>
      <c r="B28" s="153"/>
      <c r="C28" s="153"/>
      <c r="D28" s="193" t="s">
        <v>114</v>
      </c>
      <c r="E28" s="193" t="s">
        <v>116</v>
      </c>
      <c r="F28" s="193" t="s">
        <v>115</v>
      </c>
      <c r="G28" s="194" t="s">
        <v>193</v>
      </c>
      <c r="H28" s="195">
        <v>90000</v>
      </c>
      <c r="I28" s="242" t="s">
        <v>154</v>
      </c>
      <c r="J28" s="243" t="s">
        <v>22</v>
      </c>
      <c r="K28" s="195">
        <v>90000</v>
      </c>
      <c r="L28" s="66" t="s">
        <v>165</v>
      </c>
      <c r="M28" s="61" t="s">
        <v>166</v>
      </c>
      <c r="N28" s="60">
        <v>189</v>
      </c>
      <c r="O28" s="61" t="s">
        <v>153</v>
      </c>
    </row>
    <row r="29" spans="1:15" ht="54.75" customHeight="1">
      <c r="A29" s="153"/>
      <c r="B29" s="153"/>
      <c r="C29" s="153"/>
      <c r="D29" s="193" t="s">
        <v>114</v>
      </c>
      <c r="E29" s="193" t="s">
        <v>116</v>
      </c>
      <c r="F29" s="193" t="s">
        <v>115</v>
      </c>
      <c r="G29" s="194" t="s">
        <v>193</v>
      </c>
      <c r="H29" s="195">
        <v>15000</v>
      </c>
      <c r="I29" s="242" t="s">
        <v>156</v>
      </c>
      <c r="J29" s="243" t="s">
        <v>22</v>
      </c>
      <c r="K29" s="195">
        <v>15000</v>
      </c>
      <c r="L29" s="66" t="s">
        <v>163</v>
      </c>
      <c r="M29" s="61" t="s">
        <v>164</v>
      </c>
      <c r="N29" s="60">
        <v>211</v>
      </c>
      <c r="O29" s="61" t="s">
        <v>155</v>
      </c>
    </row>
    <row r="30" spans="1:15" ht="57" customHeight="1">
      <c r="A30" s="153"/>
      <c r="B30" s="153"/>
      <c r="C30" s="153"/>
      <c r="D30" s="193" t="s">
        <v>114</v>
      </c>
      <c r="E30" s="193" t="s">
        <v>116</v>
      </c>
      <c r="F30" s="193" t="s">
        <v>115</v>
      </c>
      <c r="G30" s="194" t="s">
        <v>193</v>
      </c>
      <c r="H30" s="195">
        <v>240000</v>
      </c>
      <c r="I30" s="242" t="s">
        <v>157</v>
      </c>
      <c r="J30" s="243" t="s">
        <v>22</v>
      </c>
      <c r="K30" s="195">
        <v>240000</v>
      </c>
      <c r="L30" s="66" t="s">
        <v>162</v>
      </c>
      <c r="M30" s="61" t="s">
        <v>55</v>
      </c>
      <c r="N30" s="60">
        <v>372</v>
      </c>
      <c r="O30" s="61" t="s">
        <v>56</v>
      </c>
    </row>
    <row r="31" spans="1:15" ht="51.75" customHeight="1">
      <c r="A31" s="153"/>
      <c r="B31" s="153"/>
      <c r="C31" s="153"/>
      <c r="D31" s="193" t="s">
        <v>114</v>
      </c>
      <c r="E31" s="193" t="s">
        <v>116</v>
      </c>
      <c r="F31" s="193" t="s">
        <v>115</v>
      </c>
      <c r="G31" s="194" t="s">
        <v>193</v>
      </c>
      <c r="H31" s="195">
        <v>60000</v>
      </c>
      <c r="I31" s="242" t="s">
        <v>176</v>
      </c>
      <c r="J31" s="243" t="s">
        <v>22</v>
      </c>
      <c r="K31" s="195">
        <v>60000</v>
      </c>
      <c r="L31" s="66" t="s">
        <v>162</v>
      </c>
      <c r="M31" s="61" t="s">
        <v>55</v>
      </c>
      <c r="N31" s="60">
        <v>373</v>
      </c>
      <c r="O31" s="61" t="s">
        <v>56</v>
      </c>
    </row>
    <row r="32" spans="1:15" ht="18.75" customHeight="1">
      <c r="A32" s="164">
        <v>2000000</v>
      </c>
      <c r="B32" s="165">
        <v>14000000</v>
      </c>
      <c r="C32" s="166">
        <v>14000000</v>
      </c>
      <c r="D32" s="179" t="s">
        <v>27</v>
      </c>
      <c r="E32" s="180" t="s">
        <v>54</v>
      </c>
      <c r="F32" s="179" t="s">
        <v>178</v>
      </c>
      <c r="G32" s="181" t="s">
        <v>195</v>
      </c>
      <c r="H32" s="196"/>
      <c r="I32" s="244"/>
      <c r="J32" s="245"/>
      <c r="K32" s="196"/>
      <c r="L32" s="158"/>
      <c r="M32" s="159"/>
      <c r="N32" s="160"/>
      <c r="O32" s="159"/>
    </row>
    <row r="33" spans="1:15" ht="17.25" customHeight="1">
      <c r="A33" s="164">
        <v>3000000</v>
      </c>
      <c r="B33" s="165">
        <v>3000000</v>
      </c>
      <c r="C33" s="167">
        <v>1605000</v>
      </c>
      <c r="D33" s="179" t="s">
        <v>27</v>
      </c>
      <c r="E33" s="179" t="s">
        <v>30</v>
      </c>
      <c r="F33" s="179" t="s">
        <v>178</v>
      </c>
      <c r="G33" s="181" t="s">
        <v>195</v>
      </c>
      <c r="H33" s="196"/>
      <c r="I33" s="244"/>
      <c r="J33" s="245"/>
      <c r="K33" s="196"/>
      <c r="L33" s="158"/>
      <c r="M33" s="159"/>
      <c r="N33" s="160"/>
      <c r="O33" s="159"/>
    </row>
    <row r="34" spans="1:15" ht="24.75" customHeight="1">
      <c r="A34" s="155">
        <f>SUM(A32:A33)</f>
        <v>5000000</v>
      </c>
      <c r="B34" s="117">
        <f>SUM(B32:B33)</f>
        <v>17000000</v>
      </c>
      <c r="C34" s="198">
        <v>15605000</v>
      </c>
      <c r="D34" s="235" t="s">
        <v>200</v>
      </c>
      <c r="E34" s="236" t="s">
        <v>201</v>
      </c>
      <c r="F34" s="237" t="s">
        <v>178</v>
      </c>
      <c r="G34" s="238" t="s">
        <v>195</v>
      </c>
      <c r="H34" s="199">
        <f>SUM(H19:H31)</f>
        <v>1395000</v>
      </c>
      <c r="I34" s="264" t="s">
        <v>18</v>
      </c>
      <c r="J34" s="265"/>
      <c r="K34" s="200">
        <f>SUM(K19:K31)</f>
        <v>1395000</v>
      </c>
      <c r="L34" s="201"/>
      <c r="M34" s="29"/>
      <c r="N34" s="29"/>
      <c r="O34" s="29"/>
    </row>
    <row r="35" spans="1:15" ht="54.75" customHeight="1">
      <c r="A35" s="157"/>
      <c r="B35" s="157"/>
      <c r="C35" s="157"/>
      <c r="D35" s="193" t="s">
        <v>114</v>
      </c>
      <c r="E35" s="193" t="s">
        <v>116</v>
      </c>
      <c r="F35" s="193" t="s">
        <v>115</v>
      </c>
      <c r="G35" s="194" t="s">
        <v>193</v>
      </c>
      <c r="H35" s="202">
        <v>150000</v>
      </c>
      <c r="I35" s="242" t="s">
        <v>168</v>
      </c>
      <c r="J35" s="243" t="s">
        <v>22</v>
      </c>
      <c r="K35" s="202">
        <v>150000</v>
      </c>
      <c r="L35" s="66"/>
      <c r="M35" s="61"/>
      <c r="N35" s="60">
        <v>540</v>
      </c>
      <c r="O35" s="61" t="s">
        <v>169</v>
      </c>
    </row>
    <row r="36" spans="1:15" ht="56.25" customHeight="1">
      <c r="A36" s="154"/>
      <c r="B36" s="154"/>
      <c r="C36" s="154"/>
      <c r="D36" s="193" t="s">
        <v>114</v>
      </c>
      <c r="E36" s="193" t="s">
        <v>116</v>
      </c>
      <c r="F36" s="193" t="s">
        <v>115</v>
      </c>
      <c r="G36" s="194" t="s">
        <v>193</v>
      </c>
      <c r="H36" s="202">
        <v>150000</v>
      </c>
      <c r="I36" s="242" t="s">
        <v>171</v>
      </c>
      <c r="J36" s="243" t="s">
        <v>22</v>
      </c>
      <c r="K36" s="202">
        <v>150000</v>
      </c>
      <c r="L36" s="66"/>
      <c r="M36" s="61"/>
      <c r="N36" s="60">
        <v>541</v>
      </c>
      <c r="O36" s="61" t="s">
        <v>169</v>
      </c>
    </row>
    <row r="37" spans="1:15" ht="58.5" customHeight="1">
      <c r="A37" s="153"/>
      <c r="B37" s="153"/>
      <c r="C37" s="108"/>
      <c r="D37" s="193" t="s">
        <v>114</v>
      </c>
      <c r="E37" s="193" t="s">
        <v>116</v>
      </c>
      <c r="F37" s="193" t="s">
        <v>115</v>
      </c>
      <c r="G37" s="194" t="s">
        <v>193</v>
      </c>
      <c r="H37" s="195">
        <v>60000</v>
      </c>
      <c r="I37" s="242" t="s">
        <v>172</v>
      </c>
      <c r="J37" s="243" t="s">
        <v>22</v>
      </c>
      <c r="K37" s="195">
        <v>60000</v>
      </c>
      <c r="L37" s="66"/>
      <c r="M37" s="61"/>
      <c r="N37" s="60">
        <v>660</v>
      </c>
      <c r="O37" s="61" t="s">
        <v>170</v>
      </c>
    </row>
    <row r="38" spans="1:15" ht="69" customHeight="1">
      <c r="A38" s="153"/>
      <c r="B38" s="153"/>
      <c r="C38" s="108"/>
      <c r="D38" s="193" t="s">
        <v>114</v>
      </c>
      <c r="E38" s="193" t="s">
        <v>116</v>
      </c>
      <c r="F38" s="193" t="s">
        <v>115</v>
      </c>
      <c r="G38" s="194" t="s">
        <v>193</v>
      </c>
      <c r="H38" s="195">
        <v>90000</v>
      </c>
      <c r="I38" s="242" t="s">
        <v>177</v>
      </c>
      <c r="J38" s="243" t="s">
        <v>22</v>
      </c>
      <c r="K38" s="195">
        <v>90000</v>
      </c>
      <c r="L38" s="66"/>
      <c r="M38" s="61"/>
      <c r="N38" s="60">
        <v>792</v>
      </c>
      <c r="O38" s="61" t="s">
        <v>174</v>
      </c>
    </row>
    <row r="39" spans="1:15" ht="57" customHeight="1">
      <c r="A39" s="153"/>
      <c r="B39" s="153"/>
      <c r="C39" s="108"/>
      <c r="D39" s="193" t="s">
        <v>114</v>
      </c>
      <c r="E39" s="193" t="s">
        <v>116</v>
      </c>
      <c r="F39" s="193" t="s">
        <v>115</v>
      </c>
      <c r="G39" s="194" t="s">
        <v>193</v>
      </c>
      <c r="H39" s="195">
        <v>90000</v>
      </c>
      <c r="I39" s="242" t="s">
        <v>173</v>
      </c>
      <c r="J39" s="243" t="s">
        <v>22</v>
      </c>
      <c r="K39" s="195">
        <v>90000</v>
      </c>
      <c r="L39" s="66"/>
      <c r="M39" s="61"/>
      <c r="N39" s="60">
        <v>809</v>
      </c>
      <c r="O39" s="61" t="s">
        <v>175</v>
      </c>
    </row>
    <row r="40" spans="1:15" ht="57" customHeight="1">
      <c r="A40" s="153"/>
      <c r="B40" s="153"/>
      <c r="C40" s="108"/>
      <c r="D40" s="193" t="s">
        <v>114</v>
      </c>
      <c r="E40" s="193" t="s">
        <v>116</v>
      </c>
      <c r="F40" s="193" t="s">
        <v>115</v>
      </c>
      <c r="G40" s="194" t="s">
        <v>193</v>
      </c>
      <c r="H40" s="195">
        <v>120000</v>
      </c>
      <c r="I40" s="242" t="s">
        <v>181</v>
      </c>
      <c r="J40" s="243" t="s">
        <v>22</v>
      </c>
      <c r="K40" s="195">
        <v>120000</v>
      </c>
      <c r="L40" s="66"/>
      <c r="M40" s="61" t="s">
        <v>180</v>
      </c>
      <c r="N40" s="60">
        <v>1036</v>
      </c>
      <c r="O40" s="61" t="s">
        <v>182</v>
      </c>
    </row>
    <row r="41" spans="1:15" ht="57" customHeight="1">
      <c r="A41" s="153"/>
      <c r="B41" s="153"/>
      <c r="C41" s="108"/>
      <c r="D41" s="193" t="s">
        <v>114</v>
      </c>
      <c r="E41" s="193" t="s">
        <v>116</v>
      </c>
      <c r="F41" s="193" t="s">
        <v>115</v>
      </c>
      <c r="G41" s="194" t="s">
        <v>193</v>
      </c>
      <c r="H41" s="195">
        <v>30000</v>
      </c>
      <c r="I41" s="242" t="s">
        <v>183</v>
      </c>
      <c r="J41" s="243" t="s">
        <v>22</v>
      </c>
      <c r="K41" s="195">
        <v>30000</v>
      </c>
      <c r="L41" s="66"/>
      <c r="M41" s="61" t="s">
        <v>180</v>
      </c>
      <c r="N41" s="60">
        <v>1037</v>
      </c>
      <c r="O41" s="61" t="s">
        <v>182</v>
      </c>
    </row>
    <row r="42" spans="1:15" ht="54" customHeight="1">
      <c r="A42" s="168"/>
      <c r="B42" s="168"/>
      <c r="C42" s="169"/>
      <c r="D42" s="203" t="s">
        <v>124</v>
      </c>
      <c r="E42" s="204" t="s">
        <v>135</v>
      </c>
      <c r="F42" s="203" t="s">
        <v>125</v>
      </c>
      <c r="G42" s="205" t="s">
        <v>194</v>
      </c>
      <c r="H42" s="206">
        <v>7927536.21</v>
      </c>
      <c r="I42" s="246" t="s">
        <v>186</v>
      </c>
      <c r="J42" s="243" t="s">
        <v>187</v>
      </c>
      <c r="K42" s="206">
        <v>26450000</v>
      </c>
      <c r="L42" s="66"/>
      <c r="M42" s="61" t="s">
        <v>184</v>
      </c>
      <c r="N42" s="60">
        <v>1111</v>
      </c>
      <c r="O42" s="61" t="s">
        <v>184</v>
      </c>
    </row>
    <row r="43" spans="1:15" ht="61.5" customHeight="1">
      <c r="A43" s="168"/>
      <c r="B43" s="168"/>
      <c r="C43" s="169"/>
      <c r="D43" s="193" t="s">
        <v>114</v>
      </c>
      <c r="E43" s="193" t="s">
        <v>116</v>
      </c>
      <c r="F43" s="193" t="s">
        <v>115</v>
      </c>
      <c r="G43" s="194" t="s">
        <v>193</v>
      </c>
      <c r="H43" s="206">
        <v>30000</v>
      </c>
      <c r="I43" s="242" t="s">
        <v>189</v>
      </c>
      <c r="J43" s="243" t="s">
        <v>22</v>
      </c>
      <c r="K43" s="206">
        <v>30000</v>
      </c>
      <c r="L43" s="66"/>
      <c r="M43" s="61"/>
      <c r="N43" s="60">
        <v>1162</v>
      </c>
      <c r="O43" s="61" t="s">
        <v>73</v>
      </c>
    </row>
    <row r="44" spans="1:15" ht="54" customHeight="1">
      <c r="A44" s="168"/>
      <c r="B44" s="168"/>
      <c r="C44" s="169"/>
      <c r="D44" s="193" t="s">
        <v>114</v>
      </c>
      <c r="E44" s="193" t="s">
        <v>116</v>
      </c>
      <c r="F44" s="193" t="s">
        <v>115</v>
      </c>
      <c r="G44" s="194" t="s">
        <v>193</v>
      </c>
      <c r="H44" s="206">
        <v>180000</v>
      </c>
      <c r="I44" s="242" t="s">
        <v>190</v>
      </c>
      <c r="J44" s="243" t="s">
        <v>22</v>
      </c>
      <c r="K44" s="206">
        <v>180000</v>
      </c>
      <c r="L44" s="66"/>
      <c r="M44" s="61"/>
      <c r="N44" s="60">
        <v>1216</v>
      </c>
      <c r="O44" s="61" t="s">
        <v>188</v>
      </c>
    </row>
    <row r="45" spans="1:15" ht="54" customHeight="1">
      <c r="A45" s="168"/>
      <c r="B45" s="168"/>
      <c r="C45" s="169"/>
      <c r="D45" s="193" t="s">
        <v>114</v>
      </c>
      <c r="E45" s="193" t="s">
        <v>116</v>
      </c>
      <c r="F45" s="193" t="s">
        <v>115</v>
      </c>
      <c r="G45" s="194" t="s">
        <v>193</v>
      </c>
      <c r="H45" s="206">
        <v>60000</v>
      </c>
      <c r="I45" s="242" t="s">
        <v>191</v>
      </c>
      <c r="J45" s="243" t="s">
        <v>22</v>
      </c>
      <c r="K45" s="206">
        <v>60000</v>
      </c>
      <c r="L45" s="66"/>
      <c r="M45" s="61"/>
      <c r="N45" s="60">
        <v>1239</v>
      </c>
      <c r="O45" s="61" t="s">
        <v>192</v>
      </c>
    </row>
    <row r="46" spans="1:15" ht="17.25" customHeight="1">
      <c r="A46" s="164">
        <v>2000000</v>
      </c>
      <c r="B46" s="165">
        <v>28450000</v>
      </c>
      <c r="C46" s="171">
        <v>2000000</v>
      </c>
      <c r="D46" s="179" t="s">
        <v>27</v>
      </c>
      <c r="E46" s="207" t="s">
        <v>54</v>
      </c>
      <c r="F46" s="179" t="s">
        <v>178</v>
      </c>
      <c r="G46" s="181" t="s">
        <v>195</v>
      </c>
      <c r="H46" s="196"/>
      <c r="I46" s="208"/>
      <c r="J46" s="197"/>
      <c r="K46" s="196"/>
      <c r="L46" s="158"/>
      <c r="M46" s="159"/>
      <c r="N46" s="160"/>
      <c r="O46" s="159"/>
    </row>
    <row r="47" spans="1:15" ht="17.25" customHeight="1">
      <c r="A47" s="164">
        <v>3000000</v>
      </c>
      <c r="B47" s="165">
        <v>5000000</v>
      </c>
      <c r="C47" s="172">
        <f>B49-K49-C46</f>
        <v>2645000</v>
      </c>
      <c r="D47" s="179" t="s">
        <v>27</v>
      </c>
      <c r="E47" s="179" t="s">
        <v>30</v>
      </c>
      <c r="F47" s="179" t="s">
        <v>178</v>
      </c>
      <c r="G47" s="181" t="s">
        <v>195</v>
      </c>
      <c r="H47" s="196"/>
      <c r="I47" s="208"/>
      <c r="J47" s="197"/>
      <c r="K47" s="196"/>
      <c r="L47" s="158"/>
      <c r="M47" s="159"/>
      <c r="N47" s="160"/>
      <c r="O47" s="159"/>
    </row>
    <row r="48" spans="1:15" ht="25.5" customHeight="1">
      <c r="A48" s="155"/>
      <c r="B48" s="117"/>
      <c r="C48" s="198"/>
      <c r="D48" s="209"/>
      <c r="E48" s="209"/>
      <c r="F48" s="209"/>
      <c r="G48" s="209"/>
      <c r="H48" s="199">
        <f>SUM(H35:H45)</f>
        <v>8887536.21</v>
      </c>
      <c r="I48" s="210" t="s">
        <v>19</v>
      </c>
      <c r="J48" s="211"/>
      <c r="K48" s="199">
        <f>SUM(K35:K45)</f>
        <v>27410000</v>
      </c>
      <c r="L48" s="201"/>
      <c r="M48" s="29"/>
      <c r="N48" s="29"/>
      <c r="O48" s="29"/>
    </row>
    <row r="49" spans="1:15" ht="24.75" customHeight="1">
      <c r="A49" s="155">
        <f>A46+A47</f>
        <v>5000000</v>
      </c>
      <c r="B49" s="155">
        <f>B46+B47</f>
        <v>33450000</v>
      </c>
      <c r="C49" s="240">
        <f>C46+C47</f>
        <v>4645000</v>
      </c>
      <c r="D49" s="241" t="s">
        <v>200</v>
      </c>
      <c r="E49" s="241" t="s">
        <v>201</v>
      </c>
      <c r="F49" s="237" t="s">
        <v>178</v>
      </c>
      <c r="G49" s="238" t="s">
        <v>195</v>
      </c>
      <c r="H49" s="199">
        <f>H34+H48</f>
        <v>10282536.21</v>
      </c>
      <c r="I49" s="210" t="s">
        <v>4</v>
      </c>
      <c r="J49" s="211"/>
      <c r="K49" s="212">
        <f>K34+K48</f>
        <v>28805000</v>
      </c>
      <c r="L49" s="201"/>
      <c r="M49" s="29"/>
      <c r="N49" s="29"/>
      <c r="O49" s="29"/>
    </row>
    <row r="50" spans="1:15" ht="23.25" customHeight="1">
      <c r="A50" s="213"/>
      <c r="B50" s="214"/>
      <c r="C50" s="214"/>
      <c r="D50" s="215"/>
      <c r="E50" s="215"/>
      <c r="F50" s="216"/>
      <c r="G50" s="216"/>
      <c r="H50" s="216"/>
      <c r="I50" s="217"/>
      <c r="J50" s="216"/>
      <c r="K50" s="152"/>
      <c r="L50" s="218"/>
      <c r="M50" s="151"/>
      <c r="N50" s="151"/>
      <c r="O50" s="151"/>
    </row>
    <row r="51" spans="1:15" ht="15.75" customHeight="1">
      <c r="A51" s="213"/>
      <c r="B51" s="213"/>
      <c r="C51" s="213"/>
      <c r="D51" s="215"/>
      <c r="E51" s="215"/>
      <c r="F51" s="215"/>
      <c r="G51" s="215"/>
      <c r="H51" s="215"/>
      <c r="I51" s="217"/>
      <c r="J51" s="219"/>
      <c r="K51" s="220">
        <f>B49-K49</f>
        <v>4645000</v>
      </c>
      <c r="L51" s="218"/>
      <c r="M51" s="151"/>
      <c r="N51" s="151"/>
      <c r="O51" s="151"/>
    </row>
    <row r="52" spans="1:15" ht="17.25" customHeight="1">
      <c r="A52" s="221"/>
      <c r="B52" s="221"/>
      <c r="C52" s="221"/>
      <c r="D52" s="222"/>
      <c r="E52" s="222"/>
      <c r="F52" s="222"/>
      <c r="G52" s="223"/>
      <c r="H52" s="222"/>
      <c r="I52" s="217"/>
      <c r="J52" s="224"/>
      <c r="K52" s="156"/>
      <c r="L52" s="218"/>
      <c r="M52" s="151"/>
      <c r="N52" s="151"/>
      <c r="O52" s="151"/>
    </row>
    <row r="53" spans="1:15" ht="27.75" customHeight="1">
      <c r="A53" s="269" t="s">
        <v>0</v>
      </c>
      <c r="B53" s="269"/>
      <c r="C53" s="269"/>
      <c r="D53" s="269"/>
      <c r="E53" s="269"/>
      <c r="F53" s="269"/>
      <c r="G53" s="269"/>
      <c r="H53" s="269"/>
      <c r="I53" s="239" t="s">
        <v>141</v>
      </c>
      <c r="J53" s="225"/>
      <c r="K53" s="152"/>
      <c r="L53" s="218"/>
      <c r="M53" s="151"/>
      <c r="N53" s="151"/>
      <c r="O53" s="151"/>
    </row>
    <row r="54" spans="1:15" ht="20.25" customHeight="1">
      <c r="A54" s="213"/>
      <c r="B54" s="214"/>
      <c r="C54" s="214"/>
      <c r="D54" s="215"/>
      <c r="E54" s="215"/>
      <c r="F54" s="216"/>
      <c r="G54" s="216"/>
      <c r="H54" s="216"/>
      <c r="I54" s="216"/>
      <c r="J54" s="226"/>
      <c r="K54" s="227"/>
      <c r="L54" s="228"/>
      <c r="M54"/>
      <c r="N54" s="39"/>
      <c r="O54" s="39"/>
    </row>
    <row r="55" spans="1:15" ht="21" customHeight="1">
      <c r="A55" s="213"/>
      <c r="B55" s="213"/>
      <c r="C55" s="213"/>
      <c r="D55" s="215"/>
      <c r="E55" s="215"/>
      <c r="F55" s="215"/>
      <c r="G55" s="215"/>
      <c r="H55" s="215"/>
      <c r="I55" s="215"/>
      <c r="J55" s="229"/>
      <c r="K55" s="227"/>
      <c r="L55" s="174"/>
      <c r="M55" s="89"/>
      <c r="N55" s="39"/>
      <c r="O55" s="39"/>
    </row>
    <row r="56" spans="1:15" ht="24.75" customHeight="1">
      <c r="A56" s="221"/>
      <c r="B56" s="221"/>
      <c r="C56" s="221"/>
      <c r="D56" s="222"/>
      <c r="E56" s="222"/>
      <c r="F56" s="222"/>
      <c r="G56" s="223"/>
      <c r="H56" s="222"/>
      <c r="I56" s="89"/>
      <c r="J56" s="230"/>
      <c r="K56" s="266"/>
      <c r="L56" s="266"/>
      <c r="M56" s="78"/>
      <c r="N56" s="39"/>
      <c r="O56" s="39"/>
    </row>
    <row r="57" spans="1:15" ht="46.5" customHeight="1">
      <c r="A57" s="266"/>
      <c r="B57" s="266"/>
      <c r="C57" s="266"/>
      <c r="D57" s="266"/>
      <c r="E57" s="266"/>
      <c r="F57" s="266"/>
      <c r="G57" s="266"/>
      <c r="H57" s="266"/>
      <c r="I57" s="231"/>
      <c r="J57" s="266"/>
      <c r="K57" s="266"/>
      <c r="L57" s="174"/>
      <c r="M57" s="76"/>
      <c r="N57" s="39"/>
      <c r="O57" s="39"/>
    </row>
    <row r="58" spans="1:15" ht="49.5" customHeight="1">
      <c r="A58" s="174"/>
      <c r="B58" s="174"/>
      <c r="C58" s="174"/>
      <c r="D58" s="174"/>
      <c r="E58" s="174"/>
      <c r="F58" s="232"/>
      <c r="G58" s="233"/>
      <c r="H58" s="232"/>
      <c r="I58" s="232"/>
      <c r="J58" s="234"/>
      <c r="K58" s="227"/>
      <c r="L58" s="174"/>
      <c r="M58"/>
      <c r="N58" s="39"/>
      <c r="O58" s="39"/>
    </row>
    <row r="59" spans="1:13" ht="54.75" customHeight="1">
      <c r="A59" s="174"/>
      <c r="B59" s="174"/>
      <c r="C59" s="174"/>
      <c r="D59" s="174"/>
      <c r="E59" s="174"/>
      <c r="F59" s="232"/>
      <c r="G59" s="232"/>
      <c r="H59" s="232"/>
      <c r="I59" s="232"/>
      <c r="J59" s="234"/>
      <c r="K59" s="227"/>
      <c r="L59" s="174"/>
      <c r="M59"/>
    </row>
    <row r="60" spans="1:13" ht="63" customHeight="1">
      <c r="A60" s="174"/>
      <c r="B60" s="174"/>
      <c r="C60" s="174"/>
      <c r="D60" s="174"/>
      <c r="E60" s="174"/>
      <c r="F60" s="232"/>
      <c r="G60" s="233"/>
      <c r="H60" s="232"/>
      <c r="I60" s="232"/>
      <c r="J60" s="234"/>
      <c r="K60" s="227"/>
      <c r="L60" s="174"/>
      <c r="M60"/>
    </row>
    <row r="61" spans="1:13" ht="67.5" customHeight="1">
      <c r="A61" s="174"/>
      <c r="B61" s="174"/>
      <c r="C61" s="174"/>
      <c r="D61" s="174"/>
      <c r="E61" s="174"/>
      <c r="F61" s="232"/>
      <c r="G61" s="233"/>
      <c r="H61" s="232"/>
      <c r="I61" s="232"/>
      <c r="J61" s="234"/>
      <c r="K61" s="227"/>
      <c r="L61" s="174"/>
      <c r="M61"/>
    </row>
    <row r="62" spans="1:13" ht="67.5" customHeight="1">
      <c r="A62" s="174"/>
      <c r="B62" s="174"/>
      <c r="C62" s="174"/>
      <c r="D62" s="174"/>
      <c r="E62" s="174"/>
      <c r="F62" s="232"/>
      <c r="G62" s="233"/>
      <c r="H62" s="232"/>
      <c r="I62" s="232"/>
      <c r="J62" s="234"/>
      <c r="K62" s="227"/>
      <c r="L62" s="174"/>
      <c r="M62"/>
    </row>
    <row r="63" spans="1:13" ht="54.75" customHeight="1">
      <c r="A63" s="174"/>
      <c r="B63" s="174"/>
      <c r="C63" s="174"/>
      <c r="D63" s="174"/>
      <c r="E63" s="174"/>
      <c r="F63" s="232"/>
      <c r="G63" s="232"/>
      <c r="H63" s="232"/>
      <c r="I63" s="232"/>
      <c r="J63" s="234"/>
      <c r="K63" s="227"/>
      <c r="L63" s="174"/>
      <c r="M63"/>
    </row>
    <row r="64" spans="1:13" ht="28.5" customHeight="1">
      <c r="A64" s="174"/>
      <c r="B64" s="174"/>
      <c r="C64" s="174"/>
      <c r="D64" s="174"/>
      <c r="E64" s="174"/>
      <c r="F64" s="232"/>
      <c r="G64" s="232"/>
      <c r="H64" s="232"/>
      <c r="I64" s="232"/>
      <c r="J64" s="234"/>
      <c r="K64" s="174"/>
      <c r="L64" s="174"/>
      <c r="M64"/>
    </row>
    <row r="65" spans="1:13" ht="27" customHeight="1">
      <c r="A65" s="174"/>
      <c r="B65" s="174"/>
      <c r="C65" s="174"/>
      <c r="D65" s="174"/>
      <c r="E65" s="174"/>
      <c r="F65" s="232"/>
      <c r="G65" s="232"/>
      <c r="H65" s="232"/>
      <c r="I65" s="232"/>
      <c r="J65" s="234"/>
      <c r="K65" s="174"/>
      <c r="L65" s="174"/>
      <c r="M65"/>
    </row>
    <row r="66" spans="1:13" ht="26.25" customHeight="1">
      <c r="A66" s="174"/>
      <c r="B66" s="174"/>
      <c r="C66" s="174"/>
      <c r="D66" s="174"/>
      <c r="E66" s="174"/>
      <c r="F66" s="232"/>
      <c r="G66" s="232"/>
      <c r="H66" s="232"/>
      <c r="I66" s="232"/>
      <c r="J66" s="234"/>
      <c r="K66" s="174"/>
      <c r="L66" s="174"/>
      <c r="M66"/>
    </row>
    <row r="67" spans="1:13" ht="19.5" customHeight="1">
      <c r="A67" s="174"/>
      <c r="B67" s="174"/>
      <c r="C67" s="174"/>
      <c r="D67" s="174"/>
      <c r="E67" s="174"/>
      <c r="F67" s="232"/>
      <c r="G67" s="232"/>
      <c r="H67" s="232"/>
      <c r="I67" s="232"/>
      <c r="J67" s="234"/>
      <c r="K67" s="174"/>
      <c r="L67" s="174"/>
      <c r="M67"/>
    </row>
    <row r="68" spans="1:13" ht="19.5" customHeight="1">
      <c r="A68" s="174"/>
      <c r="B68" s="174"/>
      <c r="C68" s="174"/>
      <c r="D68" s="174"/>
      <c r="E68" s="174"/>
      <c r="F68" s="232"/>
      <c r="G68" s="232"/>
      <c r="H68" s="232"/>
      <c r="I68" s="232"/>
      <c r="J68" s="234"/>
      <c r="K68" s="174"/>
      <c r="L68" s="174"/>
      <c r="M68"/>
    </row>
    <row r="69" spans="1:13" ht="36.75" customHeight="1">
      <c r="A69" s="174"/>
      <c r="B69" s="174"/>
      <c r="C69" s="174"/>
      <c r="D69" s="174"/>
      <c r="E69" s="174"/>
      <c r="F69" s="232"/>
      <c r="G69" s="232"/>
      <c r="H69" s="232"/>
      <c r="I69" s="232"/>
      <c r="J69" s="234"/>
      <c r="K69" s="174"/>
      <c r="L69" s="174"/>
      <c r="M69"/>
    </row>
    <row r="70" spans="1:13" ht="18.75" customHeight="1">
      <c r="A70" s="174"/>
      <c r="B70" s="174"/>
      <c r="C70" s="174"/>
      <c r="D70" s="174"/>
      <c r="E70" s="174"/>
      <c r="F70" s="232"/>
      <c r="G70" s="232"/>
      <c r="H70" s="232"/>
      <c r="I70" s="232"/>
      <c r="J70" s="234"/>
      <c r="K70" s="174"/>
      <c r="L70" s="174"/>
      <c r="M70"/>
    </row>
    <row r="71" spans="1:13" ht="48" customHeight="1">
      <c r="A71" s="174"/>
      <c r="B71" s="174"/>
      <c r="C71" s="174"/>
      <c r="D71" s="174"/>
      <c r="E71" s="174"/>
      <c r="F71" s="232"/>
      <c r="G71" s="232"/>
      <c r="H71" s="232"/>
      <c r="I71" s="232"/>
      <c r="J71" s="234"/>
      <c r="K71" s="174"/>
      <c r="L71" s="174"/>
      <c r="M71"/>
    </row>
    <row r="72" spans="1:13" ht="14.25">
      <c r="A72" s="174"/>
      <c r="B72" s="174"/>
      <c r="C72" s="174"/>
      <c r="D72" s="174"/>
      <c r="E72" s="174"/>
      <c r="F72" s="232"/>
      <c r="G72" s="232"/>
      <c r="H72" s="232"/>
      <c r="I72" s="232"/>
      <c r="J72" s="234"/>
      <c r="K72" s="174"/>
      <c r="L72" s="174"/>
      <c r="M72"/>
    </row>
    <row r="73" spans="1:13" ht="27" customHeight="1" hidden="1">
      <c r="A73" s="174"/>
      <c r="B73" s="174"/>
      <c r="C73" s="174"/>
      <c r="D73" s="174"/>
      <c r="E73" s="174"/>
      <c r="F73" s="232"/>
      <c r="G73" s="232"/>
      <c r="H73" s="232"/>
      <c r="I73" s="232"/>
      <c r="J73" s="234"/>
      <c r="K73" s="174"/>
      <c r="L73" s="174"/>
      <c r="M73"/>
    </row>
    <row r="74" spans="1:13" ht="15.75" customHeight="1" hidden="1">
      <c r="A74" s="174"/>
      <c r="B74" s="174"/>
      <c r="C74" s="174"/>
      <c r="D74" s="174"/>
      <c r="E74" s="174"/>
      <c r="F74" s="232"/>
      <c r="G74" s="232"/>
      <c r="H74" s="232"/>
      <c r="I74" s="232"/>
      <c r="J74" s="234"/>
      <c r="K74" s="174"/>
      <c r="L74" s="174"/>
      <c r="M74"/>
    </row>
    <row r="75" spans="1:13" ht="15.75" customHeight="1" hidden="1">
      <c r="A75" s="174"/>
      <c r="B75" s="174"/>
      <c r="C75" s="174"/>
      <c r="D75" s="174"/>
      <c r="E75" s="174"/>
      <c r="F75" s="232"/>
      <c r="G75" s="232"/>
      <c r="H75" s="232"/>
      <c r="I75" s="232"/>
      <c r="J75" s="234"/>
      <c r="K75" s="174"/>
      <c r="L75" s="174"/>
      <c r="M75"/>
    </row>
    <row r="76" spans="1:13" ht="15.75" customHeight="1" hidden="1">
      <c r="A76" s="174"/>
      <c r="B76" s="174"/>
      <c r="C76" s="174"/>
      <c r="D76" s="174"/>
      <c r="E76" s="174"/>
      <c r="F76" s="232"/>
      <c r="G76" s="232"/>
      <c r="H76" s="232"/>
      <c r="I76" s="232"/>
      <c r="J76" s="234"/>
      <c r="K76" s="174"/>
      <c r="L76" s="174"/>
      <c r="M76"/>
    </row>
    <row r="77" spans="1:13" ht="15.75" customHeight="1" hidden="1">
      <c r="A77" s="174"/>
      <c r="B77" s="174"/>
      <c r="C77" s="174"/>
      <c r="D77" s="174"/>
      <c r="E77" s="174"/>
      <c r="F77" s="232"/>
      <c r="G77" s="232"/>
      <c r="H77" s="232"/>
      <c r="I77" s="232"/>
      <c r="J77" s="234"/>
      <c r="K77" s="174"/>
      <c r="L77" s="174"/>
      <c r="M77"/>
    </row>
    <row r="78" spans="1:13" ht="15.75" customHeight="1" hidden="1">
      <c r="A78" s="174"/>
      <c r="B78" s="174"/>
      <c r="C78" s="174"/>
      <c r="D78" s="174"/>
      <c r="E78" s="174"/>
      <c r="F78" s="232"/>
      <c r="G78" s="232"/>
      <c r="H78" s="232"/>
      <c r="I78" s="232"/>
      <c r="J78" s="234"/>
      <c r="K78" s="174"/>
      <c r="L78" s="174"/>
      <c r="M78"/>
    </row>
    <row r="79" spans="1:13" ht="15.75" customHeight="1" hidden="1">
      <c r="A79" s="174"/>
      <c r="B79" s="174"/>
      <c r="C79" s="174"/>
      <c r="D79" s="174"/>
      <c r="E79" s="174"/>
      <c r="F79" s="232"/>
      <c r="G79" s="232"/>
      <c r="H79" s="232"/>
      <c r="I79" s="232"/>
      <c r="J79" s="234"/>
      <c r="K79" s="174"/>
      <c r="L79" s="174"/>
      <c r="M79"/>
    </row>
    <row r="80" spans="1:13" ht="15.75" customHeight="1" hidden="1">
      <c r="A80" s="174"/>
      <c r="B80" s="174"/>
      <c r="C80" s="174"/>
      <c r="D80" s="174"/>
      <c r="E80" s="174"/>
      <c r="F80" s="232"/>
      <c r="G80" s="232"/>
      <c r="H80" s="232"/>
      <c r="I80" s="232"/>
      <c r="J80" s="234"/>
      <c r="K80" s="174"/>
      <c r="L80" s="174"/>
      <c r="M80"/>
    </row>
    <row r="81" spans="1:13" ht="15.75" customHeight="1" hidden="1">
      <c r="A81" s="174"/>
      <c r="B81" s="174"/>
      <c r="C81" s="174"/>
      <c r="D81" s="174"/>
      <c r="E81" s="174"/>
      <c r="F81" s="232"/>
      <c r="G81" s="232"/>
      <c r="H81" s="232"/>
      <c r="I81" s="232"/>
      <c r="J81" s="234"/>
      <c r="K81" s="174"/>
      <c r="L81" s="174"/>
      <c r="M81"/>
    </row>
    <row r="82" spans="1:13" ht="15.75" customHeight="1" hidden="1">
      <c r="A82" s="174"/>
      <c r="B82" s="174"/>
      <c r="C82" s="174"/>
      <c r="D82" s="174"/>
      <c r="E82" s="174"/>
      <c r="F82" s="232"/>
      <c r="G82" s="232"/>
      <c r="H82" s="232"/>
      <c r="I82" s="232"/>
      <c r="J82" s="234"/>
      <c r="K82" s="174"/>
      <c r="L82" s="174"/>
      <c r="M82"/>
    </row>
    <row r="83" spans="1:13" ht="15.75" customHeight="1" hidden="1">
      <c r="A83" s="174"/>
      <c r="B83" s="174"/>
      <c r="C83" s="174"/>
      <c r="D83" s="174"/>
      <c r="E83" s="174"/>
      <c r="F83" s="232"/>
      <c r="G83" s="232"/>
      <c r="H83" s="232"/>
      <c r="I83" s="232"/>
      <c r="J83" s="234"/>
      <c r="K83" s="174"/>
      <c r="L83" s="174"/>
      <c r="M83"/>
    </row>
    <row r="84" spans="1:13" ht="15.75" customHeight="1" hidden="1">
      <c r="A84" s="174"/>
      <c r="B84" s="174"/>
      <c r="C84" s="174"/>
      <c r="D84" s="174"/>
      <c r="E84" s="174"/>
      <c r="F84" s="232"/>
      <c r="G84" s="232"/>
      <c r="H84" s="232"/>
      <c r="I84" s="232"/>
      <c r="J84" s="234"/>
      <c r="K84" s="174"/>
      <c r="L84" s="174"/>
      <c r="M84"/>
    </row>
    <row r="85" spans="1:13" ht="15.75" customHeight="1" hidden="1">
      <c r="A85" s="174"/>
      <c r="B85" s="174"/>
      <c r="C85" s="174"/>
      <c r="D85" s="174"/>
      <c r="E85" s="174"/>
      <c r="F85" s="232"/>
      <c r="G85" s="232"/>
      <c r="H85" s="232"/>
      <c r="I85" s="232"/>
      <c r="J85" s="234"/>
      <c r="K85" s="174"/>
      <c r="L85" s="174"/>
      <c r="M85"/>
    </row>
    <row r="86" spans="1:13" ht="15.75" customHeight="1" hidden="1">
      <c r="A86" s="174"/>
      <c r="B86" s="174"/>
      <c r="C86" s="174"/>
      <c r="D86" s="174"/>
      <c r="E86" s="174"/>
      <c r="F86" s="232"/>
      <c r="G86" s="232"/>
      <c r="H86" s="232"/>
      <c r="I86" s="232"/>
      <c r="J86" s="234"/>
      <c r="K86" s="174"/>
      <c r="L86" s="174"/>
      <c r="M86"/>
    </row>
    <row r="87" spans="1:13" ht="15.75" customHeight="1" hidden="1">
      <c r="A87" s="174"/>
      <c r="B87" s="174"/>
      <c r="C87" s="174"/>
      <c r="D87" s="174"/>
      <c r="E87" s="174"/>
      <c r="F87" s="232"/>
      <c r="G87" s="232"/>
      <c r="H87" s="232"/>
      <c r="I87" s="232"/>
      <c r="J87" s="234"/>
      <c r="K87" s="174"/>
      <c r="L87" s="174"/>
      <c r="M87"/>
    </row>
    <row r="88" spans="1:13" ht="18.75" customHeight="1" hidden="1">
      <c r="A88" s="174"/>
      <c r="B88" s="174"/>
      <c r="C88" s="174"/>
      <c r="D88" s="174"/>
      <c r="E88" s="174"/>
      <c r="F88" s="232"/>
      <c r="G88" s="232"/>
      <c r="H88" s="232"/>
      <c r="I88" s="232"/>
      <c r="J88" s="234"/>
      <c r="K88" s="174"/>
      <c r="L88" s="174"/>
      <c r="M88"/>
    </row>
    <row r="89" spans="1:13" ht="15" customHeight="1" hidden="1">
      <c r="A89" s="174"/>
      <c r="B89" s="174"/>
      <c r="C89" s="174"/>
      <c r="D89" s="174"/>
      <c r="E89" s="174"/>
      <c r="F89" s="232"/>
      <c r="G89" s="232"/>
      <c r="H89" s="232"/>
      <c r="I89" s="232"/>
      <c r="J89" s="234"/>
      <c r="K89" s="174"/>
      <c r="L89" s="174"/>
      <c r="M89"/>
    </row>
    <row r="90" spans="1:13" ht="14.25">
      <c r="A90" s="174"/>
      <c r="B90" s="174"/>
      <c r="C90" s="174"/>
      <c r="D90" s="174"/>
      <c r="E90" s="174"/>
      <c r="F90" s="232"/>
      <c r="G90" s="232"/>
      <c r="H90" s="232"/>
      <c r="I90" s="232"/>
      <c r="J90" s="234"/>
      <c r="K90" s="174"/>
      <c r="L90" s="174"/>
      <c r="M90"/>
    </row>
    <row r="91" spans="1:13" ht="14.25">
      <c r="A91" s="174"/>
      <c r="B91" s="174"/>
      <c r="C91" s="174"/>
      <c r="D91" s="174"/>
      <c r="E91" s="174"/>
      <c r="F91" s="232"/>
      <c r="G91" s="232"/>
      <c r="H91" s="232"/>
      <c r="I91" s="232"/>
      <c r="J91" s="234"/>
      <c r="K91" s="174"/>
      <c r="L91" s="174"/>
      <c r="M91"/>
    </row>
    <row r="92" spans="1:13" ht="14.25">
      <c r="A92" s="174"/>
      <c r="B92" s="174"/>
      <c r="C92" s="174"/>
      <c r="D92" s="174"/>
      <c r="E92" s="174"/>
      <c r="F92" s="232"/>
      <c r="G92" s="232"/>
      <c r="H92" s="232"/>
      <c r="I92" s="232"/>
      <c r="J92" s="234"/>
      <c r="K92" s="174"/>
      <c r="L92" s="174"/>
      <c r="M92"/>
    </row>
    <row r="93" spans="1:13" ht="14.25">
      <c r="A93" s="174"/>
      <c r="B93" s="174"/>
      <c r="C93" s="174"/>
      <c r="D93" s="174"/>
      <c r="E93" s="174"/>
      <c r="F93" s="232"/>
      <c r="G93" s="232"/>
      <c r="H93" s="232"/>
      <c r="I93" s="232"/>
      <c r="J93" s="234"/>
      <c r="K93" s="174"/>
      <c r="L93" s="174"/>
      <c r="M93"/>
    </row>
    <row r="94" spans="1:13" ht="14.25">
      <c r="A94" s="174"/>
      <c r="B94" s="174"/>
      <c r="C94" s="174"/>
      <c r="D94" s="174"/>
      <c r="E94" s="174"/>
      <c r="F94" s="232"/>
      <c r="G94" s="232"/>
      <c r="H94" s="232"/>
      <c r="I94" s="232"/>
      <c r="J94" s="234"/>
      <c r="K94" s="174"/>
      <c r="L94" s="174"/>
      <c r="M94"/>
    </row>
    <row r="95" spans="1:13" ht="14.25">
      <c r="A95" s="174"/>
      <c r="B95" s="174"/>
      <c r="C95" s="174"/>
      <c r="D95" s="174"/>
      <c r="E95" s="174"/>
      <c r="F95" s="232"/>
      <c r="G95" s="232"/>
      <c r="H95" s="232"/>
      <c r="I95" s="232"/>
      <c r="J95" s="234"/>
      <c r="K95" s="174"/>
      <c r="L95" s="174"/>
      <c r="M95"/>
    </row>
    <row r="96" spans="1:13" ht="14.25">
      <c r="A96" s="174"/>
      <c r="B96" s="174"/>
      <c r="C96" s="174"/>
      <c r="D96" s="174"/>
      <c r="E96" s="174"/>
      <c r="F96" s="232"/>
      <c r="G96" s="232"/>
      <c r="H96" s="232"/>
      <c r="I96" s="232"/>
      <c r="J96" s="234"/>
      <c r="K96" s="174"/>
      <c r="L96" s="174"/>
      <c r="M96"/>
    </row>
    <row r="97" spans="1:13" ht="14.25">
      <c r="A97" s="174"/>
      <c r="B97" s="174"/>
      <c r="C97" s="174"/>
      <c r="D97" s="174"/>
      <c r="E97" s="174"/>
      <c r="F97" s="232"/>
      <c r="G97" s="232"/>
      <c r="H97" s="232"/>
      <c r="I97" s="232"/>
      <c r="J97" s="234"/>
      <c r="K97" s="174"/>
      <c r="L97" s="174"/>
      <c r="M97"/>
    </row>
    <row r="98" spans="1:13" ht="14.25">
      <c r="A98" s="174"/>
      <c r="B98" s="174"/>
      <c r="C98" s="174"/>
      <c r="D98" s="174"/>
      <c r="E98" s="174"/>
      <c r="F98" s="232"/>
      <c r="G98" s="232"/>
      <c r="H98" s="232"/>
      <c r="I98" s="232"/>
      <c r="J98" s="234"/>
      <c r="K98" s="174"/>
      <c r="L98" s="174"/>
      <c r="M98"/>
    </row>
    <row r="99" spans="1:13" ht="14.25">
      <c r="A99" s="174"/>
      <c r="B99" s="174"/>
      <c r="C99" s="174"/>
      <c r="D99" s="174"/>
      <c r="E99" s="174"/>
      <c r="F99" s="232"/>
      <c r="G99" s="232"/>
      <c r="H99" s="232"/>
      <c r="I99" s="232"/>
      <c r="J99" s="234"/>
      <c r="K99" s="174"/>
      <c r="L99" s="174"/>
      <c r="M99"/>
    </row>
    <row r="100" spans="1:13" ht="14.25">
      <c r="A100" s="174"/>
      <c r="B100" s="174"/>
      <c r="C100" s="174"/>
      <c r="D100" s="174"/>
      <c r="E100" s="174"/>
      <c r="F100" s="232"/>
      <c r="G100" s="232"/>
      <c r="H100" s="232"/>
      <c r="I100" s="232"/>
      <c r="J100" s="234"/>
      <c r="K100" s="174"/>
      <c r="L100" s="174"/>
      <c r="M100"/>
    </row>
    <row r="101" spans="1:13" ht="14.25">
      <c r="A101" s="174"/>
      <c r="B101" s="174"/>
      <c r="C101" s="174"/>
      <c r="D101" s="174"/>
      <c r="E101" s="174"/>
      <c r="F101" s="232"/>
      <c r="G101" s="232"/>
      <c r="H101" s="232"/>
      <c r="I101" s="232"/>
      <c r="J101" s="234"/>
      <c r="K101" s="174"/>
      <c r="L101" s="174"/>
      <c r="M101"/>
    </row>
    <row r="102" spans="1:13" ht="14.25">
      <c r="A102" s="174"/>
      <c r="B102" s="174"/>
      <c r="C102" s="174"/>
      <c r="D102" s="174"/>
      <c r="E102" s="174"/>
      <c r="F102" s="232"/>
      <c r="G102" s="232"/>
      <c r="H102" s="232"/>
      <c r="I102" s="232"/>
      <c r="J102" s="234"/>
      <c r="K102" s="174"/>
      <c r="L102" s="174"/>
      <c r="M102"/>
    </row>
    <row r="103" spans="1:13" ht="14.25">
      <c r="A103" s="174"/>
      <c r="B103" s="174"/>
      <c r="C103" s="174"/>
      <c r="D103" s="174"/>
      <c r="E103" s="174"/>
      <c r="F103" s="232"/>
      <c r="G103" s="232"/>
      <c r="H103" s="232"/>
      <c r="I103" s="232"/>
      <c r="J103" s="234"/>
      <c r="K103" s="174"/>
      <c r="L103" s="174"/>
      <c r="M103"/>
    </row>
    <row r="104" spans="1:13" ht="14.25">
      <c r="A104" s="174"/>
      <c r="B104" s="174"/>
      <c r="C104" s="174"/>
      <c r="D104" s="174"/>
      <c r="E104" s="174"/>
      <c r="F104" s="232"/>
      <c r="G104" s="232"/>
      <c r="H104" s="232"/>
      <c r="I104" s="232"/>
      <c r="J104" s="234"/>
      <c r="K104" s="174"/>
      <c r="L104" s="174"/>
      <c r="M104"/>
    </row>
    <row r="105" spans="1:13" ht="14.25">
      <c r="A105" s="174"/>
      <c r="B105" s="174"/>
      <c r="C105" s="174"/>
      <c r="D105" s="174"/>
      <c r="E105" s="174"/>
      <c r="F105" s="232"/>
      <c r="G105" s="232"/>
      <c r="H105" s="232"/>
      <c r="I105" s="232"/>
      <c r="J105" s="234"/>
      <c r="K105" s="174"/>
      <c r="L105" s="174"/>
      <c r="M105"/>
    </row>
    <row r="106" spans="1:13" ht="14.25">
      <c r="A106" s="174"/>
      <c r="B106" s="174"/>
      <c r="C106" s="174"/>
      <c r="D106" s="174"/>
      <c r="E106" s="174"/>
      <c r="F106" s="232"/>
      <c r="G106" s="232"/>
      <c r="H106" s="232"/>
      <c r="I106" s="232"/>
      <c r="J106" s="234"/>
      <c r="K106" s="174"/>
      <c r="L106" s="174"/>
      <c r="M106"/>
    </row>
    <row r="107" spans="1:13" ht="14.25">
      <c r="A107" s="174"/>
      <c r="B107" s="174"/>
      <c r="C107" s="174"/>
      <c r="D107" s="174"/>
      <c r="E107" s="174"/>
      <c r="F107" s="232"/>
      <c r="G107" s="232"/>
      <c r="H107" s="232"/>
      <c r="I107" s="232"/>
      <c r="J107" s="234"/>
      <c r="K107" s="174"/>
      <c r="L107" s="174"/>
      <c r="M107"/>
    </row>
    <row r="108" spans="1:13" ht="14.25">
      <c r="A108" s="174"/>
      <c r="B108" s="174"/>
      <c r="C108" s="174"/>
      <c r="D108" s="174"/>
      <c r="E108" s="174"/>
      <c r="F108" s="232"/>
      <c r="G108" s="232"/>
      <c r="H108" s="232"/>
      <c r="I108" s="232"/>
      <c r="J108" s="234"/>
      <c r="K108" s="174"/>
      <c r="L108" s="174"/>
      <c r="M108"/>
    </row>
    <row r="109" spans="1:13" ht="14.25">
      <c r="A109" s="174"/>
      <c r="B109" s="174"/>
      <c r="C109" s="174"/>
      <c r="D109" s="174"/>
      <c r="E109" s="174"/>
      <c r="F109" s="232"/>
      <c r="G109" s="232"/>
      <c r="H109" s="232"/>
      <c r="I109" s="232"/>
      <c r="J109" s="234"/>
      <c r="K109" s="174"/>
      <c r="L109" s="174"/>
      <c r="M109"/>
    </row>
    <row r="110" spans="1:13" ht="14.25">
      <c r="A110" s="174"/>
      <c r="B110" s="174"/>
      <c r="C110" s="174"/>
      <c r="D110" s="174"/>
      <c r="E110" s="174"/>
      <c r="F110" s="232"/>
      <c r="G110" s="232"/>
      <c r="H110" s="232"/>
      <c r="I110" s="232"/>
      <c r="J110" s="234"/>
      <c r="K110" s="174"/>
      <c r="L110" s="174"/>
      <c r="M110"/>
    </row>
    <row r="111" spans="1:13" ht="14.25">
      <c r="A111" s="174"/>
      <c r="B111" s="174"/>
      <c r="C111" s="174"/>
      <c r="D111" s="174"/>
      <c r="E111" s="174"/>
      <c r="F111" s="232"/>
      <c r="G111" s="232"/>
      <c r="H111" s="232"/>
      <c r="I111" s="232"/>
      <c r="J111" s="234"/>
      <c r="K111" s="174"/>
      <c r="L111" s="174"/>
      <c r="M111"/>
    </row>
    <row r="112" spans="1:13" ht="14.25">
      <c r="A112" s="174"/>
      <c r="B112" s="174"/>
      <c r="C112" s="174"/>
      <c r="D112" s="174"/>
      <c r="E112" s="174"/>
      <c r="F112" s="232"/>
      <c r="G112" s="232"/>
      <c r="H112" s="232"/>
      <c r="I112" s="232"/>
      <c r="J112" s="234"/>
      <c r="K112" s="174"/>
      <c r="L112" s="174"/>
      <c r="M112"/>
    </row>
    <row r="113" spans="1:13" ht="14.25">
      <c r="A113" s="174"/>
      <c r="B113" s="174"/>
      <c r="C113" s="174"/>
      <c r="D113" s="174"/>
      <c r="E113" s="174"/>
      <c r="F113" s="232"/>
      <c r="G113" s="232"/>
      <c r="H113" s="232"/>
      <c r="I113" s="232"/>
      <c r="J113" s="234"/>
      <c r="K113" s="174"/>
      <c r="L113" s="174"/>
      <c r="M113"/>
    </row>
    <row r="114" spans="1:13" ht="14.25">
      <c r="A114" s="174"/>
      <c r="B114" s="174"/>
      <c r="C114" s="174"/>
      <c r="D114" s="174"/>
      <c r="E114" s="174"/>
      <c r="F114" s="232"/>
      <c r="G114" s="232"/>
      <c r="H114" s="232"/>
      <c r="I114" s="232"/>
      <c r="J114" s="234"/>
      <c r="K114" s="174"/>
      <c r="L114" s="174"/>
      <c r="M114"/>
    </row>
    <row r="115" spans="1:13" ht="14.25">
      <c r="A115" s="174"/>
      <c r="B115" s="174"/>
      <c r="C115" s="174"/>
      <c r="D115" s="174"/>
      <c r="E115" s="174"/>
      <c r="F115" s="232"/>
      <c r="G115" s="232"/>
      <c r="H115" s="232"/>
      <c r="I115" s="232"/>
      <c r="J115" s="234"/>
      <c r="K115" s="174"/>
      <c r="L115" s="174"/>
      <c r="M115"/>
    </row>
    <row r="116" spans="1:13" ht="14.25">
      <c r="A116" s="174"/>
      <c r="B116" s="174"/>
      <c r="C116" s="174"/>
      <c r="D116" s="174"/>
      <c r="E116" s="174"/>
      <c r="F116" s="232"/>
      <c r="G116" s="232"/>
      <c r="H116" s="232"/>
      <c r="I116" s="232"/>
      <c r="J116" s="234"/>
      <c r="K116" s="174"/>
      <c r="L116" s="174"/>
      <c r="M116"/>
    </row>
    <row r="117" spans="4:13" ht="12.75">
      <c r="D117"/>
      <c r="E117"/>
      <c r="F117" s="10"/>
      <c r="G117" s="10"/>
      <c r="H117" s="10"/>
      <c r="I117" s="10"/>
      <c r="J117" s="14"/>
      <c r="K117"/>
      <c r="L117"/>
      <c r="M117"/>
    </row>
    <row r="118" spans="4:13" ht="12.75">
      <c r="D118"/>
      <c r="E118"/>
      <c r="F118" s="10"/>
      <c r="G118" s="10"/>
      <c r="H118" s="10"/>
      <c r="I118" s="10"/>
      <c r="J118" s="14"/>
      <c r="K118"/>
      <c r="L118"/>
      <c r="M118"/>
    </row>
    <row r="119" spans="4:13" ht="12.75">
      <c r="D119"/>
      <c r="E119"/>
      <c r="F119" s="10"/>
      <c r="G119" s="10"/>
      <c r="H119" s="10"/>
      <c r="I119" s="10"/>
      <c r="J119" s="14"/>
      <c r="K119"/>
      <c r="L119"/>
      <c r="M119"/>
    </row>
    <row r="120" spans="4:13" ht="12.75">
      <c r="D120"/>
      <c r="E120"/>
      <c r="F120" s="10"/>
      <c r="G120" s="10"/>
      <c r="H120" s="10"/>
      <c r="I120" s="10"/>
      <c r="J120" s="14"/>
      <c r="K120"/>
      <c r="L120"/>
      <c r="M120"/>
    </row>
    <row r="121" spans="4:13" ht="12.75">
      <c r="D121"/>
      <c r="E121"/>
      <c r="F121" s="10"/>
      <c r="G121" s="10"/>
      <c r="H121" s="10"/>
      <c r="I121" s="10"/>
      <c r="J121" s="14"/>
      <c r="K121"/>
      <c r="L121"/>
      <c r="M121"/>
    </row>
    <row r="122" spans="4:13" ht="12.75">
      <c r="D122"/>
      <c r="E122"/>
      <c r="F122" s="10"/>
      <c r="G122" s="10"/>
      <c r="H122" s="10"/>
      <c r="I122" s="10"/>
      <c r="J122" s="14"/>
      <c r="K122"/>
      <c r="L122"/>
      <c r="M122"/>
    </row>
    <row r="123" spans="4:13" ht="12.75">
      <c r="D123"/>
      <c r="E123"/>
      <c r="F123" s="10"/>
      <c r="G123" s="10"/>
      <c r="H123" s="10"/>
      <c r="I123" s="10"/>
      <c r="J123" s="14"/>
      <c r="K123"/>
      <c r="L123"/>
      <c r="M123"/>
    </row>
    <row r="124" spans="4:13" ht="12.75">
      <c r="D124"/>
      <c r="E124"/>
      <c r="F124" s="10"/>
      <c r="G124" s="10"/>
      <c r="H124" s="10"/>
      <c r="I124" s="10"/>
      <c r="J124" s="14"/>
      <c r="K124"/>
      <c r="L124"/>
      <c r="M124"/>
    </row>
    <row r="125" spans="4:13" ht="12.75">
      <c r="D125"/>
      <c r="E125"/>
      <c r="F125" s="10"/>
      <c r="G125" s="10"/>
      <c r="H125" s="10"/>
      <c r="I125" s="10"/>
      <c r="J125" s="14"/>
      <c r="K125"/>
      <c r="L125"/>
      <c r="M125"/>
    </row>
    <row r="126" spans="4:13" ht="12.75">
      <c r="D126"/>
      <c r="E126"/>
      <c r="F126" s="10"/>
      <c r="G126" s="10"/>
      <c r="H126" s="10"/>
      <c r="I126" s="10"/>
      <c r="J126" s="14"/>
      <c r="K126"/>
      <c r="L126"/>
      <c r="M126"/>
    </row>
    <row r="127" spans="4:13" ht="12.75">
      <c r="D127"/>
      <c r="E127"/>
      <c r="F127" s="10"/>
      <c r="G127" s="10"/>
      <c r="H127" s="10"/>
      <c r="I127" s="10"/>
      <c r="J127" s="14"/>
      <c r="K127"/>
      <c r="L127"/>
      <c r="M127"/>
    </row>
    <row r="128" spans="4:13" ht="12.75">
      <c r="D128"/>
      <c r="E128"/>
      <c r="F128" s="10"/>
      <c r="G128" s="10"/>
      <c r="H128" s="10"/>
      <c r="I128" s="10"/>
      <c r="J128" s="14"/>
      <c r="K128"/>
      <c r="L128"/>
      <c r="M128"/>
    </row>
    <row r="129" spans="4:13" ht="12.75">
      <c r="D129"/>
      <c r="E129"/>
      <c r="F129" s="10"/>
      <c r="G129" s="10"/>
      <c r="H129" s="10"/>
      <c r="I129" s="10"/>
      <c r="J129" s="14"/>
      <c r="K129"/>
      <c r="L129"/>
      <c r="M129"/>
    </row>
    <row r="130" spans="4:13" ht="12.75">
      <c r="D130"/>
      <c r="E130"/>
      <c r="F130" s="10"/>
      <c r="G130" s="10"/>
      <c r="H130" s="10"/>
      <c r="I130" s="10"/>
      <c r="J130" s="14"/>
      <c r="K130"/>
      <c r="L130"/>
      <c r="M130"/>
    </row>
    <row r="131" spans="4:13" ht="12.75">
      <c r="D131"/>
      <c r="E131"/>
      <c r="F131" s="10"/>
      <c r="G131" s="10"/>
      <c r="H131" s="10"/>
      <c r="I131" s="10"/>
      <c r="J131" s="14"/>
      <c r="K131"/>
      <c r="L131"/>
      <c r="M131"/>
    </row>
    <row r="132" spans="4:13" ht="12.75">
      <c r="D132"/>
      <c r="E132"/>
      <c r="F132" s="10"/>
      <c r="G132" s="10"/>
      <c r="H132" s="10"/>
      <c r="I132" s="10"/>
      <c r="J132" s="14"/>
      <c r="K132"/>
      <c r="L132"/>
      <c r="M132"/>
    </row>
    <row r="133" spans="4:13" ht="12.75">
      <c r="D133"/>
      <c r="E133"/>
      <c r="F133" s="10"/>
      <c r="G133" s="10"/>
      <c r="H133" s="10"/>
      <c r="I133" s="10"/>
      <c r="J133" s="14"/>
      <c r="K133"/>
      <c r="L133"/>
      <c r="M133"/>
    </row>
    <row r="134" spans="4:13" ht="12.75">
      <c r="D134"/>
      <c r="E134"/>
      <c r="F134" s="10"/>
      <c r="G134" s="10"/>
      <c r="H134" s="10"/>
      <c r="I134" s="10"/>
      <c r="J134" s="14"/>
      <c r="K134"/>
      <c r="L134"/>
      <c r="M134"/>
    </row>
    <row r="135" spans="4:13" ht="12.75">
      <c r="D135"/>
      <c r="E135"/>
      <c r="F135" s="10"/>
      <c r="G135" s="10"/>
      <c r="H135" s="10"/>
      <c r="I135" s="10"/>
      <c r="J135" s="14"/>
      <c r="K135"/>
      <c r="L135"/>
      <c r="M135"/>
    </row>
    <row r="136" spans="4:13" ht="12.75">
      <c r="D136"/>
      <c r="E136"/>
      <c r="F136" s="10"/>
      <c r="G136" s="10"/>
      <c r="H136" s="10"/>
      <c r="I136" s="10"/>
      <c r="J136" s="14"/>
      <c r="K136"/>
      <c r="L136"/>
      <c r="M136"/>
    </row>
    <row r="137" spans="4:13" ht="12.75">
      <c r="D137"/>
      <c r="E137"/>
      <c r="F137" s="10"/>
      <c r="G137" s="10"/>
      <c r="H137" s="10"/>
      <c r="I137" s="10"/>
      <c r="J137" s="14"/>
      <c r="K137"/>
      <c r="L137"/>
      <c r="M137"/>
    </row>
    <row r="138" spans="4:13" ht="12.75">
      <c r="D138"/>
      <c r="E138"/>
      <c r="F138" s="10"/>
      <c r="G138" s="10"/>
      <c r="H138" s="10"/>
      <c r="I138" s="10"/>
      <c r="J138" s="14"/>
      <c r="K138"/>
      <c r="L138"/>
      <c r="M138"/>
    </row>
    <row r="139" spans="4:13" ht="12.75">
      <c r="D139"/>
      <c r="E139"/>
      <c r="F139" s="10"/>
      <c r="G139" s="10"/>
      <c r="H139" s="10"/>
      <c r="I139" s="10"/>
      <c r="J139" s="14"/>
      <c r="K139"/>
      <c r="L139"/>
      <c r="M139"/>
    </row>
    <row r="140" spans="4:13" ht="12.75">
      <c r="D140"/>
      <c r="E140"/>
      <c r="F140" s="10"/>
      <c r="G140" s="10"/>
      <c r="H140" s="10"/>
      <c r="I140" s="10"/>
      <c r="J140" s="14"/>
      <c r="K140"/>
      <c r="L140"/>
      <c r="M140"/>
    </row>
    <row r="141" spans="4:13" ht="12.75">
      <c r="D141"/>
      <c r="E141"/>
      <c r="F141" s="10"/>
      <c r="G141" s="10"/>
      <c r="H141" s="10"/>
      <c r="I141" s="10"/>
      <c r="J141" s="14"/>
      <c r="K141"/>
      <c r="L141"/>
      <c r="M141"/>
    </row>
    <row r="142" spans="4:13" ht="12.75">
      <c r="D142"/>
      <c r="E142"/>
      <c r="F142" s="10"/>
      <c r="G142" s="10"/>
      <c r="H142" s="10"/>
      <c r="I142" s="10"/>
      <c r="J142" s="14"/>
      <c r="K142"/>
      <c r="L142"/>
      <c r="M142"/>
    </row>
    <row r="143" spans="4:13" ht="12.75">
      <c r="D143"/>
      <c r="E143"/>
      <c r="F143" s="10"/>
      <c r="G143" s="10"/>
      <c r="H143" s="10"/>
      <c r="I143" s="10"/>
      <c r="J143" s="14"/>
      <c r="K143"/>
      <c r="L143"/>
      <c r="M143"/>
    </row>
    <row r="144" spans="4:13" ht="12.75">
      <c r="D144"/>
      <c r="E144"/>
      <c r="F144" s="10"/>
      <c r="G144" s="10"/>
      <c r="H144" s="10"/>
      <c r="I144" s="10"/>
      <c r="J144" s="14"/>
      <c r="K144"/>
      <c r="L144"/>
      <c r="M144"/>
    </row>
    <row r="145" spans="4:13" ht="12.75">
      <c r="D145"/>
      <c r="E145"/>
      <c r="F145" s="10"/>
      <c r="G145" s="10"/>
      <c r="H145" s="10"/>
      <c r="I145" s="10"/>
      <c r="J145" s="14"/>
      <c r="K145"/>
      <c r="L145"/>
      <c r="M145"/>
    </row>
    <row r="146" spans="4:13" ht="12.75">
      <c r="D146"/>
      <c r="E146"/>
      <c r="F146" s="10"/>
      <c r="G146" s="10"/>
      <c r="H146" s="10"/>
      <c r="I146" s="10"/>
      <c r="J146" s="14"/>
      <c r="K146"/>
      <c r="L146"/>
      <c r="M146"/>
    </row>
    <row r="147" spans="4:13" ht="12.75">
      <c r="D147"/>
      <c r="E147"/>
      <c r="F147" s="10"/>
      <c r="G147" s="10"/>
      <c r="H147" s="10"/>
      <c r="I147" s="10"/>
      <c r="J147" s="14"/>
      <c r="K147"/>
      <c r="L147"/>
      <c r="M147"/>
    </row>
    <row r="148" spans="4:13" ht="12.75">
      <c r="D148"/>
      <c r="E148"/>
      <c r="F148" s="10"/>
      <c r="G148" s="10"/>
      <c r="H148" s="10"/>
      <c r="I148" s="10"/>
      <c r="J148" s="14"/>
      <c r="K148"/>
      <c r="L148"/>
      <c r="M148"/>
    </row>
    <row r="149" spans="4:13" ht="12.75">
      <c r="D149"/>
      <c r="E149"/>
      <c r="F149" s="10"/>
      <c r="G149" s="10"/>
      <c r="H149" s="10"/>
      <c r="I149" s="10"/>
      <c r="J149" s="14"/>
      <c r="K149"/>
      <c r="L149"/>
      <c r="M149"/>
    </row>
    <row r="150" spans="4:13" ht="12.75">
      <c r="D150"/>
      <c r="E150"/>
      <c r="F150" s="10"/>
      <c r="G150" s="10"/>
      <c r="H150" s="10"/>
      <c r="I150" s="10"/>
      <c r="J150" s="14"/>
      <c r="K150"/>
      <c r="L150"/>
      <c r="M150"/>
    </row>
    <row r="151" spans="4:13" ht="12.75">
      <c r="D151"/>
      <c r="E151"/>
      <c r="F151" s="10"/>
      <c r="G151" s="10"/>
      <c r="H151" s="10"/>
      <c r="I151" s="10"/>
      <c r="J151" s="14"/>
      <c r="K151"/>
      <c r="L151"/>
      <c r="M151"/>
    </row>
    <row r="152" spans="4:13" ht="12.75">
      <c r="D152"/>
      <c r="E152"/>
      <c r="F152" s="10"/>
      <c r="G152" s="10"/>
      <c r="H152" s="10"/>
      <c r="I152" s="10"/>
      <c r="J152" s="14"/>
      <c r="K152"/>
      <c r="L152"/>
      <c r="M152"/>
    </row>
    <row r="153" spans="4:13" ht="12.75">
      <c r="D153"/>
      <c r="E153"/>
      <c r="F153" s="10"/>
      <c r="G153" s="10"/>
      <c r="H153" s="10"/>
      <c r="I153" s="10"/>
      <c r="J153" s="14"/>
      <c r="K153"/>
      <c r="L153"/>
      <c r="M153"/>
    </row>
    <row r="154" spans="4:13" ht="12.75">
      <c r="D154"/>
      <c r="E154"/>
      <c r="F154" s="10"/>
      <c r="G154" s="10"/>
      <c r="H154" s="10"/>
      <c r="I154" s="10"/>
      <c r="J154" s="14"/>
      <c r="K154"/>
      <c r="L154"/>
      <c r="M154"/>
    </row>
    <row r="155" spans="4:13" ht="12.75">
      <c r="D155"/>
      <c r="E155"/>
      <c r="F155" s="10"/>
      <c r="G155" s="10"/>
      <c r="H155" s="10"/>
      <c r="I155" s="10"/>
      <c r="J155" s="14"/>
      <c r="K155"/>
      <c r="L155"/>
      <c r="M155"/>
    </row>
    <row r="156" spans="4:13" ht="12.75">
      <c r="D156"/>
      <c r="E156"/>
      <c r="F156" s="10"/>
      <c r="G156" s="10"/>
      <c r="H156" s="10"/>
      <c r="I156" s="10"/>
      <c r="J156" s="14"/>
      <c r="K156"/>
      <c r="L156"/>
      <c r="M156"/>
    </row>
    <row r="157" spans="4:13" ht="12.75">
      <c r="D157"/>
      <c r="E157"/>
      <c r="F157" s="10"/>
      <c r="G157" s="10"/>
      <c r="H157" s="10"/>
      <c r="I157" s="10"/>
      <c r="J157" s="14"/>
      <c r="K157"/>
      <c r="L157"/>
      <c r="M157"/>
    </row>
    <row r="158" spans="4:13" ht="12.75">
      <c r="D158"/>
      <c r="E158"/>
      <c r="F158" s="10"/>
      <c r="G158" s="10"/>
      <c r="H158" s="10"/>
      <c r="I158" s="10"/>
      <c r="J158" s="14"/>
      <c r="K158"/>
      <c r="L158"/>
      <c r="M158"/>
    </row>
    <row r="159" spans="4:13" ht="12.75">
      <c r="D159"/>
      <c r="E159"/>
      <c r="F159" s="10"/>
      <c r="G159" s="10"/>
      <c r="H159" s="10"/>
      <c r="I159" s="10"/>
      <c r="J159" s="14"/>
      <c r="K159"/>
      <c r="L159"/>
      <c r="M159"/>
    </row>
    <row r="160" spans="4:13" ht="12.75">
      <c r="D160"/>
      <c r="E160"/>
      <c r="F160" s="10"/>
      <c r="G160" s="10"/>
      <c r="H160" s="10"/>
      <c r="I160" s="10"/>
      <c r="J160" s="14"/>
      <c r="K160"/>
      <c r="L160"/>
      <c r="M160"/>
    </row>
  </sheetData>
  <sheetProtection/>
  <mergeCells count="21">
    <mergeCell ref="K14:K15"/>
    <mergeCell ref="E14:E15"/>
    <mergeCell ref="C14:C15"/>
    <mergeCell ref="A7:M7"/>
    <mergeCell ref="A8:M8"/>
    <mergeCell ref="A9:M9"/>
    <mergeCell ref="F14:F15"/>
    <mergeCell ref="G14:G15"/>
    <mergeCell ref="H14:H15"/>
    <mergeCell ref="I14:I15"/>
    <mergeCell ref="J14:J15"/>
    <mergeCell ref="J2:K2"/>
    <mergeCell ref="J3:K3"/>
    <mergeCell ref="I34:J34"/>
    <mergeCell ref="A57:H57"/>
    <mergeCell ref="J57:K57"/>
    <mergeCell ref="K56:L56"/>
    <mergeCell ref="A14:A15"/>
    <mergeCell ref="B14:B15"/>
    <mergeCell ref="D14:D15"/>
    <mergeCell ref="A53:H53"/>
  </mergeCells>
  <printOptions horizontalCentered="1"/>
  <pageMargins left="0.1968503937007874" right="0" top="0.2755905511811024" bottom="0.1968503937007874" header="0.2362204724409449" footer="0.35433070866141736"/>
  <pageSetup firstPageNumber="1" useFirstPageNumber="1" horizontalDpi="600" verticalDpi="600" orientation="landscape" paperSize="9" scale="72" r:id="rId1"/>
  <headerFooter alignWithMargins="0">
    <oddFooter>&amp;R
&amp;P</oddFooter>
  </headerFooter>
  <rowBreaks count="2" manualBreakCount="2">
    <brk id="25" max="14" man="1"/>
    <brk id="3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view="pageBreakPreview" zoomScale="80" zoomScaleNormal="75" zoomScaleSheetLayoutView="80" zoomScalePageLayoutView="0" workbookViewId="0" topLeftCell="A31">
      <selection activeCell="H25" sqref="H25"/>
    </sheetView>
  </sheetViews>
  <sheetFormatPr defaultColWidth="9.00390625" defaultRowHeight="12.75"/>
  <cols>
    <col min="1" max="1" width="13.125" style="0" customWidth="1"/>
    <col min="2" max="3" width="15.375" style="5" customWidth="1"/>
    <col min="4" max="4" width="13.75390625" style="5" customWidth="1"/>
    <col min="5" max="5" width="7.625" style="16" customWidth="1"/>
    <col min="6" max="6" width="10.625" style="5" customWidth="1"/>
    <col min="7" max="7" width="15.25390625" style="5" customWidth="1"/>
    <col min="8" max="8" width="57.625" style="5" customWidth="1"/>
    <col min="9" max="9" width="21.00390625" style="0" customWidth="1"/>
    <col min="10" max="10" width="17.125" style="0" customWidth="1"/>
    <col min="11" max="12" width="10.875" style="0" hidden="1" customWidth="1"/>
    <col min="13" max="14" width="9.125" style="0" hidden="1" customWidth="1"/>
  </cols>
  <sheetData>
    <row r="1" spans="7:9" ht="15.75">
      <c r="G1" s="42"/>
      <c r="H1" s="42"/>
      <c r="I1" s="42" t="s">
        <v>14</v>
      </c>
    </row>
    <row r="2" spans="2:9" ht="15.75">
      <c r="B2"/>
      <c r="C2"/>
      <c r="D2"/>
      <c r="E2" s="14"/>
      <c r="F2" s="41"/>
      <c r="G2" s="41"/>
      <c r="H2" s="41"/>
      <c r="I2" s="41" t="s">
        <v>37</v>
      </c>
    </row>
    <row r="3" spans="2:9" ht="15.75">
      <c r="B3"/>
      <c r="C3"/>
      <c r="D3"/>
      <c r="E3" s="14"/>
      <c r="F3" s="41"/>
      <c r="G3" s="41"/>
      <c r="H3" s="41"/>
      <c r="I3" s="41" t="s">
        <v>38</v>
      </c>
    </row>
    <row r="4" spans="2:9" ht="13.5" customHeight="1">
      <c r="B4"/>
      <c r="C4"/>
      <c r="D4"/>
      <c r="E4" s="14"/>
      <c r="F4"/>
      <c r="G4" s="41"/>
      <c r="H4" s="41"/>
      <c r="I4" s="41" t="s">
        <v>40</v>
      </c>
    </row>
    <row r="5" spans="2:9" ht="13.5" customHeight="1">
      <c r="B5"/>
      <c r="C5"/>
      <c r="D5"/>
      <c r="E5" s="14"/>
      <c r="F5"/>
      <c r="G5" s="41"/>
      <c r="H5" s="41"/>
      <c r="I5" s="41" t="s">
        <v>39</v>
      </c>
    </row>
    <row r="6" spans="2:9" ht="13.5" customHeight="1">
      <c r="B6"/>
      <c r="C6"/>
      <c r="D6"/>
      <c r="E6" s="14"/>
      <c r="F6"/>
      <c r="G6" s="41"/>
      <c r="H6" s="41"/>
      <c r="I6" s="41" t="s">
        <v>36</v>
      </c>
    </row>
    <row r="7" spans="2:8" ht="13.5" customHeight="1">
      <c r="B7"/>
      <c r="C7"/>
      <c r="D7"/>
      <c r="E7" s="14"/>
      <c r="F7"/>
      <c r="G7" s="41"/>
      <c r="H7"/>
    </row>
    <row r="8" spans="1:10" ht="23.25" customHeight="1">
      <c r="A8" s="254" t="s">
        <v>15</v>
      </c>
      <c r="B8" s="254"/>
      <c r="C8" s="254"/>
      <c r="D8" s="254"/>
      <c r="E8" s="254"/>
      <c r="F8" s="254"/>
      <c r="G8" s="254"/>
      <c r="H8" s="254"/>
      <c r="I8" s="254"/>
      <c r="J8" s="254"/>
    </row>
    <row r="9" spans="1:10" ht="13.5" customHeight="1">
      <c r="A9" s="254" t="s">
        <v>21</v>
      </c>
      <c r="B9" s="254"/>
      <c r="C9" s="254"/>
      <c r="D9" s="254"/>
      <c r="E9" s="254"/>
      <c r="F9" s="254"/>
      <c r="G9" s="254"/>
      <c r="H9" s="254"/>
      <c r="I9" s="254"/>
      <c r="J9" s="254"/>
    </row>
    <row r="10" spans="1:10" ht="16.5" customHeight="1">
      <c r="A10" s="255" t="s">
        <v>96</v>
      </c>
      <c r="B10" s="255"/>
      <c r="C10" s="255"/>
      <c r="D10" s="255"/>
      <c r="E10" s="255"/>
      <c r="F10" s="255"/>
      <c r="G10" s="255"/>
      <c r="H10" s="255"/>
      <c r="I10" s="255"/>
      <c r="J10" s="255"/>
    </row>
    <row r="11" spans="1:8" ht="6" customHeight="1">
      <c r="A11" s="3"/>
      <c r="B11" s="1"/>
      <c r="C11" s="1"/>
      <c r="D11" s="1"/>
      <c r="E11" s="15"/>
      <c r="F11" s="1"/>
      <c r="G11" s="1"/>
      <c r="H11" s="1"/>
    </row>
    <row r="12" spans="1:8" ht="17.25" customHeight="1">
      <c r="A12" s="4" t="s">
        <v>16</v>
      </c>
      <c r="B12" s="1"/>
      <c r="C12" s="1"/>
      <c r="D12" s="1"/>
      <c r="E12" s="15"/>
      <c r="F12" s="1"/>
      <c r="G12" s="1"/>
      <c r="H12" s="1"/>
    </row>
    <row r="13" spans="1:8" ht="24.75" customHeight="1">
      <c r="A13" s="72" t="s">
        <v>17</v>
      </c>
      <c r="B13" s="1"/>
      <c r="C13" s="1"/>
      <c r="D13" s="1"/>
      <c r="E13" s="15"/>
      <c r="F13" s="1"/>
      <c r="G13" s="1"/>
      <c r="H13" s="1"/>
    </row>
    <row r="14" spans="1:14" ht="16.5" customHeight="1">
      <c r="A14" s="256" t="s">
        <v>26</v>
      </c>
      <c r="B14" s="256" t="s">
        <v>61</v>
      </c>
      <c r="C14" s="253" t="s">
        <v>9</v>
      </c>
      <c r="D14" s="253" t="s">
        <v>10</v>
      </c>
      <c r="E14" s="253" t="s">
        <v>11</v>
      </c>
      <c r="F14" s="253" t="s">
        <v>24</v>
      </c>
      <c r="G14" s="270" t="s">
        <v>25</v>
      </c>
      <c r="H14" s="271" t="s">
        <v>12</v>
      </c>
      <c r="I14" s="271" t="s">
        <v>13</v>
      </c>
      <c r="J14" s="272" t="s">
        <v>8</v>
      </c>
      <c r="K14" s="30"/>
      <c r="L14" s="30"/>
      <c r="M14" s="30"/>
      <c r="N14" s="30"/>
    </row>
    <row r="15" spans="1:14" ht="77.25" customHeight="1">
      <c r="A15" s="257"/>
      <c r="B15" s="257"/>
      <c r="C15" s="253"/>
      <c r="D15" s="253"/>
      <c r="E15" s="253"/>
      <c r="F15" s="253"/>
      <c r="G15" s="270"/>
      <c r="H15" s="271"/>
      <c r="I15" s="271"/>
      <c r="J15" s="273"/>
      <c r="K15" s="26" t="s">
        <v>5</v>
      </c>
      <c r="L15" s="26" t="s">
        <v>6</v>
      </c>
      <c r="M15" s="36" t="s">
        <v>29</v>
      </c>
      <c r="N15" s="30" t="s">
        <v>6</v>
      </c>
    </row>
    <row r="16" spans="1:14" ht="23.25" customHeight="1">
      <c r="A16" s="113">
        <v>5000000</v>
      </c>
      <c r="B16" s="115">
        <v>5000000</v>
      </c>
      <c r="C16" s="19"/>
      <c r="D16" s="93"/>
      <c r="E16" s="92"/>
      <c r="F16" s="7"/>
      <c r="G16" s="17"/>
      <c r="H16" s="8"/>
      <c r="I16" s="8"/>
      <c r="J16" s="31"/>
      <c r="K16" s="26"/>
      <c r="L16" s="26"/>
      <c r="M16" s="36"/>
      <c r="N16" s="30"/>
    </row>
    <row r="17" spans="1:14" ht="56.25" customHeight="1">
      <c r="A17" s="24"/>
      <c r="B17" s="21"/>
      <c r="C17" s="19" t="s">
        <v>27</v>
      </c>
      <c r="D17" s="19" t="s">
        <v>30</v>
      </c>
      <c r="E17" s="19" t="s">
        <v>28</v>
      </c>
      <c r="F17" s="12" t="s">
        <v>75</v>
      </c>
      <c r="G17" s="23">
        <v>30000</v>
      </c>
      <c r="H17" s="40" t="s">
        <v>45</v>
      </c>
      <c r="I17" s="25" t="s">
        <v>22</v>
      </c>
      <c r="J17" s="23">
        <v>30000</v>
      </c>
      <c r="K17" s="66" t="s">
        <v>42</v>
      </c>
      <c r="L17" s="61" t="s">
        <v>43</v>
      </c>
      <c r="M17" s="60">
        <v>64</v>
      </c>
      <c r="N17" s="61" t="s">
        <v>44</v>
      </c>
    </row>
    <row r="18" spans="1:14" ht="55.5" customHeight="1">
      <c r="A18" s="13"/>
      <c r="B18" s="13"/>
      <c r="C18" s="19" t="s">
        <v>27</v>
      </c>
      <c r="D18" s="19" t="s">
        <v>30</v>
      </c>
      <c r="E18" s="19" t="s">
        <v>28</v>
      </c>
      <c r="F18" s="12" t="s">
        <v>75</v>
      </c>
      <c r="G18" s="23">
        <v>150000</v>
      </c>
      <c r="H18" s="40" t="s">
        <v>46</v>
      </c>
      <c r="I18" s="25" t="s">
        <v>22</v>
      </c>
      <c r="J18" s="23">
        <v>150000</v>
      </c>
      <c r="K18" s="66" t="s">
        <v>48</v>
      </c>
      <c r="L18" s="61" t="s">
        <v>49</v>
      </c>
      <c r="M18" s="60">
        <v>121</v>
      </c>
      <c r="N18" s="61" t="s">
        <v>47</v>
      </c>
    </row>
    <row r="19" spans="1:14" ht="58.5" customHeight="1">
      <c r="A19" s="13"/>
      <c r="B19" s="13"/>
      <c r="C19" s="19" t="s">
        <v>27</v>
      </c>
      <c r="D19" s="19" t="s">
        <v>30</v>
      </c>
      <c r="E19" s="19" t="s">
        <v>28</v>
      </c>
      <c r="F19" s="12" t="s">
        <v>75</v>
      </c>
      <c r="G19" s="23">
        <v>120000</v>
      </c>
      <c r="H19" s="40" t="s">
        <v>50</v>
      </c>
      <c r="I19" s="25" t="s">
        <v>22</v>
      </c>
      <c r="J19" s="23">
        <v>120000</v>
      </c>
      <c r="K19" s="66" t="s">
        <v>51</v>
      </c>
      <c r="L19" s="61" t="s">
        <v>52</v>
      </c>
      <c r="M19" s="60">
        <v>318</v>
      </c>
      <c r="N19" s="61" t="s">
        <v>53</v>
      </c>
    </row>
    <row r="20" spans="1:14" ht="57" customHeight="1">
      <c r="A20" s="13"/>
      <c r="B20" s="13"/>
      <c r="C20" s="19" t="s">
        <v>27</v>
      </c>
      <c r="D20" s="19" t="s">
        <v>30</v>
      </c>
      <c r="E20" s="19" t="s">
        <v>28</v>
      </c>
      <c r="F20" s="12" t="s">
        <v>75</v>
      </c>
      <c r="G20" s="23">
        <v>30000</v>
      </c>
      <c r="H20" s="40" t="s">
        <v>64</v>
      </c>
      <c r="I20" s="25" t="s">
        <v>22</v>
      </c>
      <c r="J20" s="23">
        <v>30000</v>
      </c>
      <c r="K20" s="66" t="s">
        <v>57</v>
      </c>
      <c r="L20" s="61" t="s">
        <v>55</v>
      </c>
      <c r="M20" s="60">
        <v>430</v>
      </c>
      <c r="N20" s="61" t="s">
        <v>56</v>
      </c>
    </row>
    <row r="21" spans="1:14" ht="22.5" customHeight="1">
      <c r="A21" s="116">
        <v>5000000</v>
      </c>
      <c r="B21" s="116">
        <v>5000000</v>
      </c>
      <c r="C21" s="122"/>
      <c r="D21" s="122"/>
      <c r="E21" s="122"/>
      <c r="F21" s="122"/>
      <c r="G21" s="119">
        <f>SUM(G17:G20)</f>
        <v>330000</v>
      </c>
      <c r="H21" s="274" t="s">
        <v>18</v>
      </c>
      <c r="I21" s="275"/>
      <c r="J21" s="119">
        <f>SUM(J17:J20)</f>
        <v>330000</v>
      </c>
      <c r="K21" s="126"/>
      <c r="L21" s="127"/>
      <c r="M21" s="127"/>
      <c r="N21" s="127"/>
    </row>
    <row r="22" spans="1:14" ht="58.5" customHeight="1">
      <c r="A22" s="13"/>
      <c r="B22" s="108"/>
      <c r="C22" s="19" t="s">
        <v>27</v>
      </c>
      <c r="D22" s="19" t="s">
        <v>30</v>
      </c>
      <c r="E22" s="19" t="s">
        <v>28</v>
      </c>
      <c r="F22" s="12" t="s">
        <v>75</v>
      </c>
      <c r="G22" s="23">
        <v>90000</v>
      </c>
      <c r="H22" s="40" t="s">
        <v>74</v>
      </c>
      <c r="I22" s="25" t="s">
        <v>22</v>
      </c>
      <c r="J22" s="23">
        <v>90000</v>
      </c>
      <c r="K22" s="94" t="s">
        <v>68</v>
      </c>
      <c r="L22" s="71" t="s">
        <v>69</v>
      </c>
      <c r="M22" s="97">
        <v>776</v>
      </c>
      <c r="N22" s="97" t="s">
        <v>59</v>
      </c>
    </row>
    <row r="23" spans="1:14" ht="54" customHeight="1">
      <c r="A23" s="13"/>
      <c r="B23" s="108"/>
      <c r="C23" s="19" t="s">
        <v>27</v>
      </c>
      <c r="D23" s="19" t="s">
        <v>30</v>
      </c>
      <c r="E23" s="19" t="s">
        <v>28</v>
      </c>
      <c r="F23" s="12" t="s">
        <v>75</v>
      </c>
      <c r="G23" s="23">
        <v>285000</v>
      </c>
      <c r="H23" s="40" t="s">
        <v>60</v>
      </c>
      <c r="I23" s="25" t="s">
        <v>22</v>
      </c>
      <c r="J23" s="23">
        <v>285000</v>
      </c>
      <c r="K23" s="280" t="s">
        <v>34</v>
      </c>
      <c r="L23" s="283" t="s">
        <v>70</v>
      </c>
      <c r="M23" s="71">
        <v>937</v>
      </c>
      <c r="N23" s="71" t="s">
        <v>35</v>
      </c>
    </row>
    <row r="24" spans="1:14" ht="55.5" customHeight="1">
      <c r="A24" s="13"/>
      <c r="B24" s="108"/>
      <c r="C24" s="19" t="s">
        <v>27</v>
      </c>
      <c r="D24" s="19" t="s">
        <v>30</v>
      </c>
      <c r="E24" s="19" t="s">
        <v>28</v>
      </c>
      <c r="F24" s="12" t="s">
        <v>75</v>
      </c>
      <c r="G24" s="23">
        <v>30000</v>
      </c>
      <c r="H24" s="40" t="s">
        <v>97</v>
      </c>
      <c r="I24" s="25" t="s">
        <v>22</v>
      </c>
      <c r="J24" s="23">
        <v>30000</v>
      </c>
      <c r="K24" s="281"/>
      <c r="L24" s="284"/>
      <c r="M24" s="71">
        <v>938</v>
      </c>
      <c r="N24" s="71" t="s">
        <v>35</v>
      </c>
    </row>
    <row r="25" spans="1:14" ht="61.5" customHeight="1">
      <c r="A25" s="13"/>
      <c r="B25" s="108"/>
      <c r="C25" s="19" t="s">
        <v>27</v>
      </c>
      <c r="D25" s="19" t="s">
        <v>30</v>
      </c>
      <c r="E25" s="19" t="s">
        <v>28</v>
      </c>
      <c r="F25" s="12" t="s">
        <v>75</v>
      </c>
      <c r="G25" s="23">
        <v>120000</v>
      </c>
      <c r="H25" s="40" t="s">
        <v>58</v>
      </c>
      <c r="I25" s="25" t="s">
        <v>22</v>
      </c>
      <c r="J25" s="23">
        <v>120000</v>
      </c>
      <c r="K25" s="282"/>
      <c r="L25" s="285"/>
      <c r="M25" s="71">
        <v>939</v>
      </c>
      <c r="N25" s="71" t="s">
        <v>35</v>
      </c>
    </row>
    <row r="26" spans="1:14" ht="54.75" customHeight="1">
      <c r="A26" s="13"/>
      <c r="B26" s="108"/>
      <c r="C26" s="19" t="s">
        <v>27</v>
      </c>
      <c r="D26" s="19" t="s">
        <v>30</v>
      </c>
      <c r="E26" s="19" t="s">
        <v>28</v>
      </c>
      <c r="F26" s="12" t="s">
        <v>75</v>
      </c>
      <c r="G26" s="23">
        <v>120000</v>
      </c>
      <c r="H26" s="40" t="s">
        <v>71</v>
      </c>
      <c r="I26" s="25" t="s">
        <v>22</v>
      </c>
      <c r="J26" s="23">
        <v>120000</v>
      </c>
      <c r="K26" s="280" t="s">
        <v>66</v>
      </c>
      <c r="L26" s="283" t="s">
        <v>67</v>
      </c>
      <c r="M26" s="95">
        <v>3697</v>
      </c>
      <c r="N26" s="95" t="s">
        <v>73</v>
      </c>
    </row>
    <row r="27" spans="1:14" ht="63" customHeight="1">
      <c r="A27" s="13"/>
      <c r="B27" s="108"/>
      <c r="C27" s="19" t="s">
        <v>27</v>
      </c>
      <c r="D27" s="19" t="s">
        <v>30</v>
      </c>
      <c r="E27" s="19" t="s">
        <v>28</v>
      </c>
      <c r="F27" s="12" t="s">
        <v>75</v>
      </c>
      <c r="G27" s="23">
        <v>90000</v>
      </c>
      <c r="H27" s="40" t="s">
        <v>72</v>
      </c>
      <c r="I27" s="25" t="s">
        <v>22</v>
      </c>
      <c r="J27" s="23">
        <v>90000</v>
      </c>
      <c r="K27" s="282"/>
      <c r="L27" s="285"/>
      <c r="M27" s="96">
        <v>1323</v>
      </c>
      <c r="N27" s="96" t="s">
        <v>65</v>
      </c>
    </row>
    <row r="28" spans="1:14" ht="21.75" customHeight="1">
      <c r="A28" s="116"/>
      <c r="B28" s="116"/>
      <c r="C28" s="118"/>
      <c r="D28" s="118"/>
      <c r="E28" s="118"/>
      <c r="F28" s="118"/>
      <c r="G28" s="119">
        <f>SUM(G22:G27)</f>
        <v>735000</v>
      </c>
      <c r="H28" s="120" t="s">
        <v>19</v>
      </c>
      <c r="I28" s="118"/>
      <c r="J28" s="119">
        <f>SUM(J22:J27)</f>
        <v>735000</v>
      </c>
      <c r="K28" s="123"/>
      <c r="L28" s="124"/>
      <c r="M28" s="125"/>
      <c r="N28" s="125"/>
    </row>
    <row r="29" spans="1:14" ht="23.25" customHeight="1">
      <c r="A29" s="116">
        <v>5000000</v>
      </c>
      <c r="B29" s="116" t="e">
        <f>SUM(#REF!)</f>
        <v>#REF!</v>
      </c>
      <c r="C29" s="118"/>
      <c r="D29" s="118"/>
      <c r="E29" s="118"/>
      <c r="F29" s="118"/>
      <c r="G29" s="119">
        <f>G21+G28</f>
        <v>1065000</v>
      </c>
      <c r="H29" s="120" t="s">
        <v>4</v>
      </c>
      <c r="I29" s="118"/>
      <c r="J29" s="119">
        <f>J21+J28</f>
        <v>1065000</v>
      </c>
      <c r="K29" s="123"/>
      <c r="L29" s="124"/>
      <c r="M29" s="125"/>
      <c r="N29" s="125"/>
    </row>
    <row r="30" spans="1:14" ht="60.75" customHeight="1">
      <c r="A30" s="13"/>
      <c r="B30" s="55"/>
      <c r="C30" s="19" t="s">
        <v>27</v>
      </c>
      <c r="D30" s="19" t="s">
        <v>30</v>
      </c>
      <c r="E30" s="19" t="s">
        <v>28</v>
      </c>
      <c r="F30" s="12" t="s">
        <v>75</v>
      </c>
      <c r="G30" s="23">
        <v>30000</v>
      </c>
      <c r="H30" s="40" t="s">
        <v>80</v>
      </c>
      <c r="I30" s="25" t="s">
        <v>22</v>
      </c>
      <c r="J30" s="23">
        <v>30000</v>
      </c>
      <c r="K30" s="276" t="s">
        <v>76</v>
      </c>
      <c r="L30" s="278" t="s">
        <v>77</v>
      </c>
      <c r="M30" s="60">
        <v>1593</v>
      </c>
      <c r="N30" s="278" t="s">
        <v>78</v>
      </c>
    </row>
    <row r="31" spans="1:14" ht="62.25" customHeight="1">
      <c r="A31" s="13"/>
      <c r="B31" s="55"/>
      <c r="C31" s="19" t="s">
        <v>27</v>
      </c>
      <c r="D31" s="19" t="s">
        <v>30</v>
      </c>
      <c r="E31" s="19" t="s">
        <v>28</v>
      </c>
      <c r="F31" s="12" t="s">
        <v>75</v>
      </c>
      <c r="G31" s="23">
        <v>120000</v>
      </c>
      <c r="H31" s="40" t="s">
        <v>79</v>
      </c>
      <c r="I31" s="25" t="s">
        <v>22</v>
      </c>
      <c r="J31" s="23">
        <v>120000</v>
      </c>
      <c r="K31" s="277"/>
      <c r="L31" s="279"/>
      <c r="M31" s="60">
        <v>1594</v>
      </c>
      <c r="N31" s="279"/>
    </row>
    <row r="32" spans="1:14" ht="66" customHeight="1">
      <c r="A32" s="13"/>
      <c r="B32" s="55"/>
      <c r="C32" s="19" t="s">
        <v>27</v>
      </c>
      <c r="D32" s="19" t="s">
        <v>30</v>
      </c>
      <c r="E32" s="19" t="s">
        <v>28</v>
      </c>
      <c r="F32" s="12" t="s">
        <v>75</v>
      </c>
      <c r="G32" s="23">
        <v>30000</v>
      </c>
      <c r="H32" s="40" t="s">
        <v>86</v>
      </c>
      <c r="I32" s="25" t="s">
        <v>22</v>
      </c>
      <c r="J32" s="23">
        <v>30000</v>
      </c>
      <c r="K32" s="66" t="s">
        <v>81</v>
      </c>
      <c r="L32" s="61" t="s">
        <v>82</v>
      </c>
      <c r="M32" s="60">
        <v>1640</v>
      </c>
      <c r="N32" s="61" t="s">
        <v>82</v>
      </c>
    </row>
    <row r="33" spans="1:14" ht="66" customHeight="1">
      <c r="A33" s="13"/>
      <c r="B33" s="55"/>
      <c r="C33" s="19" t="s">
        <v>27</v>
      </c>
      <c r="D33" s="19" t="s">
        <v>30</v>
      </c>
      <c r="E33" s="19" t="s">
        <v>28</v>
      </c>
      <c r="F33" s="12" t="s">
        <v>75</v>
      </c>
      <c r="G33" s="23">
        <v>180000</v>
      </c>
      <c r="H33" s="40" t="s">
        <v>94</v>
      </c>
      <c r="I33" s="25" t="s">
        <v>22</v>
      </c>
      <c r="J33" s="23">
        <v>180000</v>
      </c>
      <c r="K33" s="66" t="s">
        <v>91</v>
      </c>
      <c r="L33" s="61" t="s">
        <v>92</v>
      </c>
      <c r="M33" s="60">
        <v>2096</v>
      </c>
      <c r="N33" s="61" t="s">
        <v>93</v>
      </c>
    </row>
    <row r="34" spans="1:14" ht="56.25" customHeight="1">
      <c r="A34" s="13"/>
      <c r="B34" s="55"/>
      <c r="C34" s="19" t="s">
        <v>27</v>
      </c>
      <c r="D34" s="19" t="s">
        <v>30</v>
      </c>
      <c r="E34" s="19" t="s">
        <v>28</v>
      </c>
      <c r="F34" s="12" t="s">
        <v>75</v>
      </c>
      <c r="G34" s="23">
        <v>30000</v>
      </c>
      <c r="H34" s="40" t="s">
        <v>95</v>
      </c>
      <c r="I34" s="25" t="s">
        <v>22</v>
      </c>
      <c r="J34" s="23">
        <v>30000</v>
      </c>
      <c r="K34" s="66" t="s">
        <v>89</v>
      </c>
      <c r="L34" s="61" t="s">
        <v>90</v>
      </c>
      <c r="M34" s="66" t="s">
        <v>87</v>
      </c>
      <c r="N34" s="61" t="s">
        <v>88</v>
      </c>
    </row>
    <row r="35" spans="1:14" ht="18" customHeight="1">
      <c r="A35" s="107">
        <v>10000000</v>
      </c>
      <c r="B35" s="107">
        <v>10000000</v>
      </c>
      <c r="C35" s="19"/>
      <c r="D35" s="19"/>
      <c r="E35" s="19"/>
      <c r="F35" s="12"/>
      <c r="G35" s="23"/>
      <c r="H35" s="40"/>
      <c r="I35" s="25"/>
      <c r="J35" s="23"/>
      <c r="K35" s="66"/>
      <c r="L35" s="61"/>
      <c r="M35" s="66"/>
      <c r="N35" s="61"/>
    </row>
    <row r="36" spans="1:14" ht="20.25" customHeight="1">
      <c r="A36" s="116"/>
      <c r="B36" s="116"/>
      <c r="C36" s="118"/>
      <c r="D36" s="118"/>
      <c r="E36" s="118"/>
      <c r="F36" s="118"/>
      <c r="G36" s="119">
        <f>SUM(G30:G34)</f>
        <v>390000</v>
      </c>
      <c r="H36" s="120" t="s">
        <v>20</v>
      </c>
      <c r="I36" s="118"/>
      <c r="J36" s="119">
        <f>SUM(J30:J34)</f>
        <v>390000</v>
      </c>
      <c r="K36" s="123"/>
      <c r="L36" s="124"/>
      <c r="M36" s="125"/>
      <c r="N36" s="125"/>
    </row>
    <row r="37" spans="1:14" ht="23.25" customHeight="1">
      <c r="A37" s="116">
        <v>15000000</v>
      </c>
      <c r="B37" s="116" t="e">
        <f>SUM(#REF!)</f>
        <v>#REF!</v>
      </c>
      <c r="C37" s="118"/>
      <c r="D37" s="118"/>
      <c r="E37" s="118"/>
      <c r="F37" s="118"/>
      <c r="G37" s="119">
        <f>G29+G36</f>
        <v>1455000</v>
      </c>
      <c r="H37" s="120" t="s">
        <v>31</v>
      </c>
      <c r="I37" s="118"/>
      <c r="J37" s="119">
        <f>J29+J36</f>
        <v>1455000</v>
      </c>
      <c r="K37" s="123"/>
      <c r="L37" s="124"/>
      <c r="M37" s="125"/>
      <c r="N37" s="125"/>
    </row>
    <row r="38" spans="1:14" ht="11.25" customHeight="1">
      <c r="A38" s="83"/>
      <c r="B38" s="83"/>
      <c r="C38" s="37"/>
      <c r="D38" s="37"/>
      <c r="E38" s="37"/>
      <c r="F38" s="37"/>
      <c r="G38" s="84"/>
      <c r="H38" s="85"/>
      <c r="I38" s="37"/>
      <c r="J38" s="84"/>
      <c r="K38" s="86"/>
      <c r="L38" s="87"/>
      <c r="M38" s="88"/>
      <c r="N38" s="88"/>
    </row>
    <row r="39" spans="1:12" ht="18.75" customHeight="1">
      <c r="A39" s="49" t="s">
        <v>2</v>
      </c>
      <c r="B39" s="50"/>
      <c r="C39" s="37"/>
      <c r="D39" s="37"/>
      <c r="E39" s="37"/>
      <c r="F39" s="37"/>
      <c r="G39" s="38"/>
      <c r="H39" s="39"/>
      <c r="I39" s="32"/>
      <c r="K39" s="39"/>
      <c r="L39" s="39"/>
    </row>
    <row r="40" spans="1:12" ht="21" customHeight="1">
      <c r="A40" s="49" t="s">
        <v>3</v>
      </c>
      <c r="B40" s="50"/>
      <c r="C40" s="50"/>
      <c r="D40" s="50"/>
      <c r="E40" s="50"/>
      <c r="F40" s="50"/>
      <c r="G40" s="73"/>
      <c r="H40" s="74"/>
      <c r="I40" s="75"/>
      <c r="J40" s="89"/>
      <c r="K40" s="100" t="s">
        <v>85</v>
      </c>
      <c r="L40" s="99" t="s">
        <v>83</v>
      </c>
    </row>
    <row r="41" spans="1:12" ht="25.5" customHeight="1">
      <c r="A41" s="43"/>
      <c r="B41" s="44"/>
      <c r="C41" s="44"/>
      <c r="D41" s="51"/>
      <c r="E41" s="44"/>
      <c r="F41" s="45"/>
      <c r="G41" s="77"/>
      <c r="H41" s="249"/>
      <c r="I41" s="249"/>
      <c r="J41" s="78"/>
      <c r="K41" s="98" t="s">
        <v>85</v>
      </c>
      <c r="L41" s="99" t="s">
        <v>84</v>
      </c>
    </row>
    <row r="42" spans="1:10" ht="56.25" customHeight="1">
      <c r="A42" s="249" t="s">
        <v>0</v>
      </c>
      <c r="B42" s="249"/>
      <c r="C42" s="249"/>
      <c r="D42" s="249"/>
      <c r="E42" s="249"/>
      <c r="F42" s="62"/>
      <c r="G42" s="249" t="s">
        <v>1</v>
      </c>
      <c r="H42" s="249"/>
      <c r="I42" s="39"/>
      <c r="J42" s="39"/>
    </row>
    <row r="43" spans="1:10" ht="20.25" customHeight="1" hidden="1">
      <c r="A43" s="249" t="s">
        <v>0</v>
      </c>
      <c r="B43" s="249"/>
      <c r="C43" s="249"/>
      <c r="D43" s="249"/>
      <c r="E43" s="249"/>
      <c r="F43" s="62"/>
      <c r="G43" s="249" t="s">
        <v>1</v>
      </c>
      <c r="H43" s="249"/>
      <c r="I43" s="39"/>
      <c r="J43" s="39"/>
    </row>
    <row r="44" spans="1:12" ht="30.75" customHeight="1">
      <c r="A44" s="35"/>
      <c r="B44" s="53"/>
      <c r="C44" s="53"/>
      <c r="D44" s="53"/>
      <c r="E44" s="52"/>
      <c r="F44" s="54"/>
      <c r="G44" s="54"/>
      <c r="H44" s="59"/>
      <c r="I44" s="58"/>
      <c r="J44" s="58"/>
      <c r="K44" s="58"/>
      <c r="L44" s="58"/>
    </row>
    <row r="45" spans="2:12" ht="18">
      <c r="B45" s="57"/>
      <c r="C45" s="57"/>
      <c r="D45" s="57"/>
      <c r="E45" s="56"/>
      <c r="F45" s="57"/>
      <c r="G45" s="57"/>
      <c r="H45" s="57"/>
      <c r="I45" s="57"/>
      <c r="J45" s="57"/>
      <c r="K45" s="57"/>
      <c r="L45" s="57"/>
    </row>
    <row r="46" spans="2:12" ht="18">
      <c r="B46" s="57"/>
      <c r="C46" s="57"/>
      <c r="D46" s="57"/>
      <c r="E46" s="56"/>
      <c r="F46" s="57"/>
      <c r="G46" s="57"/>
      <c r="H46" s="57"/>
      <c r="I46" s="57"/>
      <c r="J46" s="57"/>
      <c r="K46" s="57"/>
      <c r="L46" s="57"/>
    </row>
    <row r="47" ht="15">
      <c r="B47" s="16"/>
    </row>
  </sheetData>
  <sheetProtection/>
  <mergeCells count="26">
    <mergeCell ref="A10:J10"/>
    <mergeCell ref="I14:I15"/>
    <mergeCell ref="F14:F15"/>
    <mergeCell ref="A14:A15"/>
    <mergeCell ref="C14:C15"/>
    <mergeCell ref="D14:D15"/>
    <mergeCell ref="J14:J15"/>
    <mergeCell ref="K30:K31"/>
    <mergeCell ref="L30:L31"/>
    <mergeCell ref="N30:N31"/>
    <mergeCell ref="A8:J8"/>
    <mergeCell ref="A9:J9"/>
    <mergeCell ref="K23:K25"/>
    <mergeCell ref="L23:L25"/>
    <mergeCell ref="L26:L27"/>
    <mergeCell ref="K26:K27"/>
    <mergeCell ref="H14:H15"/>
    <mergeCell ref="H41:I41"/>
    <mergeCell ref="A43:E43"/>
    <mergeCell ref="G43:H43"/>
    <mergeCell ref="A42:E42"/>
    <mergeCell ref="G42:H42"/>
    <mergeCell ref="G14:G15"/>
    <mergeCell ref="E14:E15"/>
    <mergeCell ref="B14:B15"/>
    <mergeCell ref="H21:I21"/>
  </mergeCells>
  <printOptions/>
  <pageMargins left="1.0236220472440944" right="0" top="0.07874015748031496" bottom="0" header="0.2362204724409449" footer="0.15748031496062992"/>
  <pageSetup firstPageNumber="1" useFirstPageNumber="1" horizontalDpi="600" verticalDpi="600" orientation="landscape" paperSize="9" scale="70" r:id="rId1"/>
  <headerFooter alignWithMargins="0">
    <oddFooter>&amp;R&amp;P</oddFooter>
  </headerFooter>
  <rowBreaks count="2" manualBreakCount="2">
    <brk id="25" max="15" man="1"/>
    <brk id="4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showGridLines="0" zoomScale="75" zoomScaleNormal="75" zoomScaleSheetLayoutView="75" workbookViewId="0" topLeftCell="A40">
      <selection activeCell="K33" sqref="K33"/>
    </sheetView>
  </sheetViews>
  <sheetFormatPr defaultColWidth="9.00390625" defaultRowHeight="12.75"/>
  <cols>
    <col min="1" max="1" width="11.625" style="0" customWidth="1"/>
    <col min="2" max="2" width="14.625" style="5" customWidth="1"/>
    <col min="3" max="3" width="13.00390625" style="18" hidden="1" customWidth="1"/>
    <col min="4" max="4" width="13.75390625" style="18" hidden="1" customWidth="1"/>
    <col min="5" max="5" width="14.125" style="18" hidden="1" customWidth="1"/>
    <col min="6" max="6" width="9.875" style="18" customWidth="1"/>
    <col min="7" max="7" width="15.75390625" style="18" customWidth="1"/>
    <col min="8" max="8" width="9.375" style="16" customWidth="1"/>
    <col min="9" max="9" width="11.625" style="5" customWidth="1"/>
    <col min="10" max="10" width="18.875" style="18" customWidth="1"/>
    <col min="11" max="11" width="63.375" style="20" customWidth="1"/>
    <col min="12" max="12" width="20.875" style="0" customWidth="1"/>
    <col min="13" max="13" width="19.75390625" style="0" customWidth="1"/>
    <col min="14" max="14" width="11.125" style="0" hidden="1" customWidth="1"/>
    <col min="15" max="15" width="10.75390625" style="0" hidden="1" customWidth="1"/>
    <col min="16" max="16" width="11.00390625" style="0" hidden="1" customWidth="1"/>
    <col min="17" max="17" width="11.875" style="0" hidden="1" customWidth="1"/>
  </cols>
  <sheetData>
    <row r="1" spans="3:12" ht="15.75">
      <c r="C1" s="5"/>
      <c r="D1" s="5"/>
      <c r="E1" s="5"/>
      <c r="F1" s="5"/>
      <c r="G1" s="5"/>
      <c r="J1" s="42"/>
      <c r="K1" s="42"/>
      <c r="L1" s="42" t="s">
        <v>14</v>
      </c>
    </row>
    <row r="2" spans="2:12" ht="15.75">
      <c r="B2"/>
      <c r="C2"/>
      <c r="D2"/>
      <c r="E2"/>
      <c r="F2"/>
      <c r="G2"/>
      <c r="H2" s="14"/>
      <c r="I2" s="41"/>
      <c r="J2" s="41"/>
      <c r="K2" s="41"/>
      <c r="L2" s="41" t="s">
        <v>37</v>
      </c>
    </row>
    <row r="3" spans="2:12" ht="15.75">
      <c r="B3"/>
      <c r="C3"/>
      <c r="D3"/>
      <c r="E3"/>
      <c r="F3"/>
      <c r="G3"/>
      <c r="H3" s="14"/>
      <c r="I3" s="41"/>
      <c r="J3" s="41"/>
      <c r="K3" s="41"/>
      <c r="L3" s="41" t="s">
        <v>38</v>
      </c>
    </row>
    <row r="4" spans="2:12" ht="15.75">
      <c r="B4"/>
      <c r="C4"/>
      <c r="D4"/>
      <c r="E4"/>
      <c r="F4"/>
      <c r="G4"/>
      <c r="H4" s="14"/>
      <c r="I4"/>
      <c r="J4" s="41"/>
      <c r="K4" s="41"/>
      <c r="L4" s="41" t="s">
        <v>40</v>
      </c>
    </row>
    <row r="5" spans="2:12" ht="15.75">
      <c r="B5"/>
      <c r="C5"/>
      <c r="D5"/>
      <c r="E5"/>
      <c r="F5"/>
      <c r="G5"/>
      <c r="H5" s="14"/>
      <c r="I5"/>
      <c r="J5" s="41"/>
      <c r="K5" s="41"/>
      <c r="L5" s="41" t="s">
        <v>39</v>
      </c>
    </row>
    <row r="6" spans="2:12" ht="15.75">
      <c r="B6"/>
      <c r="C6"/>
      <c r="D6"/>
      <c r="E6"/>
      <c r="F6"/>
      <c r="G6"/>
      <c r="H6" s="14"/>
      <c r="I6"/>
      <c r="J6" s="41"/>
      <c r="K6" s="41"/>
      <c r="L6" s="41" t="s">
        <v>36</v>
      </c>
    </row>
    <row r="7" spans="2:11" ht="15.75">
      <c r="B7"/>
      <c r="C7"/>
      <c r="D7"/>
      <c r="E7"/>
      <c r="F7"/>
      <c r="G7"/>
      <c r="H7" s="14"/>
      <c r="I7"/>
      <c r="J7" s="41"/>
      <c r="K7"/>
    </row>
    <row r="8" spans="1:13" ht="15.75">
      <c r="A8" s="254" t="s">
        <v>15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</row>
    <row r="9" spans="1:13" ht="15.75">
      <c r="A9" s="254" t="s">
        <v>21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</row>
    <row r="10" spans="1:13" ht="18.75">
      <c r="A10" s="255" t="s">
        <v>98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</row>
    <row r="11" spans="1:11" ht="15.75">
      <c r="A11" s="3"/>
      <c r="B11"/>
      <c r="C11" s="1"/>
      <c r="D11" s="1"/>
      <c r="E11" s="1"/>
      <c r="F11" s="1"/>
      <c r="G11" s="1"/>
      <c r="H11" s="15"/>
      <c r="I11" s="1"/>
      <c r="J11" s="1"/>
      <c r="K11" s="1"/>
    </row>
    <row r="12" spans="1:11" ht="15.75">
      <c r="A12" s="4" t="s">
        <v>16</v>
      </c>
      <c r="C12" s="1"/>
      <c r="D12" s="1"/>
      <c r="E12" s="1"/>
      <c r="F12" s="1"/>
      <c r="G12" s="1"/>
      <c r="H12" s="15"/>
      <c r="I12" s="1"/>
      <c r="J12" s="1"/>
      <c r="K12" s="1"/>
    </row>
    <row r="13" spans="1:11" ht="15.75">
      <c r="A13" s="72" t="s">
        <v>17</v>
      </c>
      <c r="C13" s="1"/>
      <c r="D13" s="1"/>
      <c r="E13" s="1"/>
      <c r="F13" s="1"/>
      <c r="G13" s="1"/>
      <c r="H13" s="15"/>
      <c r="I13" s="1"/>
      <c r="J13" s="1"/>
      <c r="K13" s="1"/>
    </row>
    <row r="15" spans="1:17" ht="12.75" customHeight="1">
      <c r="A15" s="256" t="s">
        <v>26</v>
      </c>
      <c r="B15" s="256" t="s">
        <v>61</v>
      </c>
      <c r="C15" s="256" t="s">
        <v>62</v>
      </c>
      <c r="D15" s="135"/>
      <c r="E15" s="256" t="s">
        <v>61</v>
      </c>
      <c r="F15" s="253" t="s">
        <v>9</v>
      </c>
      <c r="G15" s="253" t="s">
        <v>10</v>
      </c>
      <c r="H15" s="253" t="s">
        <v>11</v>
      </c>
      <c r="I15" s="253" t="s">
        <v>24</v>
      </c>
      <c r="J15" s="270" t="s">
        <v>25</v>
      </c>
      <c r="K15" s="271" t="s">
        <v>12</v>
      </c>
      <c r="L15" s="271" t="s">
        <v>13</v>
      </c>
      <c r="M15" s="272" t="s">
        <v>8</v>
      </c>
      <c r="N15" s="30"/>
      <c r="O15" s="30"/>
      <c r="P15" s="30"/>
      <c r="Q15" s="30"/>
    </row>
    <row r="16" spans="1:17" ht="61.5" customHeight="1">
      <c r="A16" s="257"/>
      <c r="B16" s="257"/>
      <c r="C16" s="258"/>
      <c r="D16" s="136"/>
      <c r="E16" s="257"/>
      <c r="F16" s="253"/>
      <c r="G16" s="253"/>
      <c r="H16" s="253"/>
      <c r="I16" s="253"/>
      <c r="J16" s="270"/>
      <c r="K16" s="271"/>
      <c r="L16" s="271"/>
      <c r="M16" s="273"/>
      <c r="N16" s="26" t="s">
        <v>5</v>
      </c>
      <c r="O16" s="26" t="s">
        <v>6</v>
      </c>
      <c r="P16" s="36" t="s">
        <v>29</v>
      </c>
      <c r="Q16" s="30" t="s">
        <v>6</v>
      </c>
    </row>
    <row r="17" spans="1:17" ht="20.25" customHeight="1">
      <c r="A17" s="113">
        <v>5000000</v>
      </c>
      <c r="B17" s="144"/>
      <c r="C17" s="114">
        <v>3000000</v>
      </c>
      <c r="D17" s="139"/>
      <c r="E17" s="115">
        <f>SUM(B17:C17)</f>
        <v>3000000</v>
      </c>
      <c r="F17" s="19"/>
      <c r="G17" s="93"/>
      <c r="H17" s="92"/>
      <c r="I17" s="7"/>
      <c r="J17" s="17"/>
      <c r="K17" s="8"/>
      <c r="L17" s="8"/>
      <c r="M17" s="31"/>
      <c r="N17" s="26"/>
      <c r="O17" s="26"/>
      <c r="P17" s="36"/>
      <c r="Q17" s="30"/>
    </row>
    <row r="18" spans="1:17" ht="54.75" customHeight="1">
      <c r="A18" s="24"/>
      <c r="B18" s="145"/>
      <c r="C18" s="111"/>
      <c r="D18" s="111"/>
      <c r="E18" s="21"/>
      <c r="F18" s="19" t="s">
        <v>114</v>
      </c>
      <c r="G18" s="19" t="s">
        <v>116</v>
      </c>
      <c r="H18" s="19" t="s">
        <v>115</v>
      </c>
      <c r="I18" s="12" t="s">
        <v>117</v>
      </c>
      <c r="J18" s="23">
        <v>30000</v>
      </c>
      <c r="K18" s="40" t="s">
        <v>45</v>
      </c>
      <c r="L18" s="25" t="s">
        <v>22</v>
      </c>
      <c r="M18" s="23">
        <v>30000</v>
      </c>
      <c r="N18" s="66" t="s">
        <v>42</v>
      </c>
      <c r="O18" s="61" t="s">
        <v>43</v>
      </c>
      <c r="P18" s="60">
        <v>64</v>
      </c>
      <c r="Q18" s="61" t="s">
        <v>44</v>
      </c>
    </row>
    <row r="19" spans="1:17" ht="54" customHeight="1">
      <c r="A19" s="13"/>
      <c r="B19" s="140"/>
      <c r="C19" s="112"/>
      <c r="D19" s="112"/>
      <c r="E19" s="13"/>
      <c r="F19" s="19" t="s">
        <v>114</v>
      </c>
      <c r="G19" s="19" t="s">
        <v>116</v>
      </c>
      <c r="H19" s="19" t="s">
        <v>115</v>
      </c>
      <c r="I19" s="12" t="s">
        <v>117</v>
      </c>
      <c r="J19" s="23">
        <v>150000</v>
      </c>
      <c r="K19" s="40" t="s">
        <v>46</v>
      </c>
      <c r="L19" s="25" t="s">
        <v>22</v>
      </c>
      <c r="M19" s="23">
        <v>150000</v>
      </c>
      <c r="N19" s="66" t="s">
        <v>48</v>
      </c>
      <c r="O19" s="61" t="s">
        <v>49</v>
      </c>
      <c r="P19" s="60">
        <v>121</v>
      </c>
      <c r="Q19" s="61" t="s">
        <v>47</v>
      </c>
    </row>
    <row r="20" spans="1:17" ht="51.75" customHeight="1">
      <c r="A20" s="13"/>
      <c r="B20" s="140"/>
      <c r="C20" s="112"/>
      <c r="D20" s="112"/>
      <c r="E20" s="13"/>
      <c r="F20" s="19" t="s">
        <v>114</v>
      </c>
      <c r="G20" s="19" t="s">
        <v>116</v>
      </c>
      <c r="H20" s="19" t="s">
        <v>115</v>
      </c>
      <c r="I20" s="12" t="s">
        <v>117</v>
      </c>
      <c r="J20" s="23">
        <v>120000</v>
      </c>
      <c r="K20" s="40" t="s">
        <v>50</v>
      </c>
      <c r="L20" s="25" t="s">
        <v>22</v>
      </c>
      <c r="M20" s="23">
        <v>120000</v>
      </c>
      <c r="N20" s="66" t="s">
        <v>51</v>
      </c>
      <c r="O20" s="61" t="s">
        <v>52</v>
      </c>
      <c r="P20" s="60">
        <v>318</v>
      </c>
      <c r="Q20" s="61" t="s">
        <v>53</v>
      </c>
    </row>
    <row r="21" spans="1:17" ht="51" customHeight="1">
      <c r="A21" s="13"/>
      <c r="B21" s="140"/>
      <c r="C21" s="112"/>
      <c r="D21" s="112"/>
      <c r="E21" s="13"/>
      <c r="F21" s="19" t="s">
        <v>114</v>
      </c>
      <c r="G21" s="19" t="s">
        <v>116</v>
      </c>
      <c r="H21" s="19" t="s">
        <v>115</v>
      </c>
      <c r="I21" s="12" t="s">
        <v>117</v>
      </c>
      <c r="J21" s="23">
        <v>30000</v>
      </c>
      <c r="K21" s="40" t="s">
        <v>64</v>
      </c>
      <c r="L21" s="25" t="s">
        <v>22</v>
      </c>
      <c r="M21" s="23">
        <v>30000</v>
      </c>
      <c r="N21" s="66" t="s">
        <v>57</v>
      </c>
      <c r="O21" s="61" t="s">
        <v>55</v>
      </c>
      <c r="P21" s="60">
        <v>430</v>
      </c>
      <c r="Q21" s="61" t="s">
        <v>56</v>
      </c>
    </row>
    <row r="22" spans="1:17" ht="23.25" customHeight="1">
      <c r="A22" s="116">
        <v>5000000</v>
      </c>
      <c r="B22" s="141">
        <v>5000000</v>
      </c>
      <c r="C22" s="117">
        <f>C17-J22</f>
        <v>2670000</v>
      </c>
      <c r="D22" s="117"/>
      <c r="E22" s="116">
        <f>SUM(B22:C22)</f>
        <v>7670000</v>
      </c>
      <c r="F22" s="122"/>
      <c r="G22" s="122"/>
      <c r="H22" s="122"/>
      <c r="I22" s="122"/>
      <c r="J22" s="119">
        <f>SUM(J18:J21)</f>
        <v>330000</v>
      </c>
      <c r="K22" s="274" t="s">
        <v>18</v>
      </c>
      <c r="L22" s="275"/>
      <c r="M22" s="119">
        <f>SUM(M18:M21)</f>
        <v>330000</v>
      </c>
      <c r="N22" s="126"/>
      <c r="O22" s="127"/>
      <c r="P22" s="127"/>
      <c r="Q22" s="127"/>
    </row>
    <row r="23" spans="1:17" ht="54.75" customHeight="1">
      <c r="A23" s="13"/>
      <c r="B23" s="140"/>
      <c r="C23" s="109"/>
      <c r="D23" s="109"/>
      <c r="E23" s="108"/>
      <c r="F23" s="19" t="s">
        <v>114</v>
      </c>
      <c r="G23" s="19" t="s">
        <v>116</v>
      </c>
      <c r="H23" s="19" t="s">
        <v>115</v>
      </c>
      <c r="I23" s="12" t="s">
        <v>117</v>
      </c>
      <c r="J23" s="23">
        <v>90000</v>
      </c>
      <c r="K23" s="40" t="s">
        <v>74</v>
      </c>
      <c r="L23" s="25" t="s">
        <v>22</v>
      </c>
      <c r="M23" s="23">
        <v>90000</v>
      </c>
      <c r="N23" s="94" t="s">
        <v>68</v>
      </c>
      <c r="O23" s="71" t="s">
        <v>69</v>
      </c>
      <c r="P23" s="97">
        <v>776</v>
      </c>
      <c r="Q23" s="97" t="s">
        <v>59</v>
      </c>
    </row>
    <row r="24" spans="1:17" ht="51.75" customHeight="1">
      <c r="A24" s="13"/>
      <c r="B24" s="140"/>
      <c r="C24" s="109"/>
      <c r="D24" s="109"/>
      <c r="E24" s="108"/>
      <c r="F24" s="19" t="s">
        <v>114</v>
      </c>
      <c r="G24" s="19" t="s">
        <v>116</v>
      </c>
      <c r="H24" s="19" t="s">
        <v>115</v>
      </c>
      <c r="I24" s="12" t="s">
        <v>117</v>
      </c>
      <c r="J24" s="23">
        <v>285000</v>
      </c>
      <c r="K24" s="40" t="s">
        <v>60</v>
      </c>
      <c r="L24" s="25" t="s">
        <v>22</v>
      </c>
      <c r="M24" s="23">
        <v>285000</v>
      </c>
      <c r="N24" s="101" t="s">
        <v>34</v>
      </c>
      <c r="O24" s="102" t="s">
        <v>70</v>
      </c>
      <c r="P24" s="71">
        <v>937</v>
      </c>
      <c r="Q24" s="71" t="s">
        <v>35</v>
      </c>
    </row>
    <row r="25" spans="1:17" ht="56.25" customHeight="1">
      <c r="A25" s="13"/>
      <c r="B25" s="140"/>
      <c r="C25" s="109"/>
      <c r="D25" s="109"/>
      <c r="E25" s="108"/>
      <c r="F25" s="19" t="s">
        <v>114</v>
      </c>
      <c r="G25" s="19" t="s">
        <v>116</v>
      </c>
      <c r="H25" s="19" t="s">
        <v>115</v>
      </c>
      <c r="I25" s="12" t="s">
        <v>117</v>
      </c>
      <c r="J25" s="23">
        <v>30000</v>
      </c>
      <c r="K25" s="40" t="s">
        <v>97</v>
      </c>
      <c r="L25" s="25" t="s">
        <v>22</v>
      </c>
      <c r="M25" s="23">
        <v>30000</v>
      </c>
      <c r="N25" s="103"/>
      <c r="O25" s="104"/>
      <c r="P25" s="71">
        <v>938</v>
      </c>
      <c r="Q25" s="71" t="s">
        <v>35</v>
      </c>
    </row>
    <row r="26" spans="1:17" ht="65.25" customHeight="1">
      <c r="A26" s="13"/>
      <c r="B26" s="140"/>
      <c r="C26" s="109"/>
      <c r="D26" s="109"/>
      <c r="E26" s="108"/>
      <c r="F26" s="19" t="s">
        <v>114</v>
      </c>
      <c r="G26" s="19" t="s">
        <v>116</v>
      </c>
      <c r="H26" s="19" t="s">
        <v>115</v>
      </c>
      <c r="I26" s="12" t="s">
        <v>117</v>
      </c>
      <c r="J26" s="23">
        <v>120000</v>
      </c>
      <c r="K26" s="40" t="s">
        <v>58</v>
      </c>
      <c r="L26" s="25" t="s">
        <v>22</v>
      </c>
      <c r="M26" s="23">
        <v>120000</v>
      </c>
      <c r="N26" s="69"/>
      <c r="O26" s="70"/>
      <c r="P26" s="71">
        <v>939</v>
      </c>
      <c r="Q26" s="71" t="s">
        <v>35</v>
      </c>
    </row>
    <row r="27" spans="1:17" ht="54" customHeight="1">
      <c r="A27" s="13"/>
      <c r="B27" s="140"/>
      <c r="C27" s="109"/>
      <c r="D27" s="109"/>
      <c r="E27" s="108"/>
      <c r="F27" s="19" t="s">
        <v>114</v>
      </c>
      <c r="G27" s="19" t="s">
        <v>116</v>
      </c>
      <c r="H27" s="19" t="s">
        <v>115</v>
      </c>
      <c r="I27" s="12" t="s">
        <v>117</v>
      </c>
      <c r="J27" s="23">
        <v>120000</v>
      </c>
      <c r="K27" s="40" t="s">
        <v>71</v>
      </c>
      <c r="L27" s="25" t="s">
        <v>22</v>
      </c>
      <c r="M27" s="23">
        <v>120000</v>
      </c>
      <c r="N27" s="101" t="s">
        <v>66</v>
      </c>
      <c r="O27" s="102" t="s">
        <v>67</v>
      </c>
      <c r="P27" s="95">
        <v>3697</v>
      </c>
      <c r="Q27" s="95" t="s">
        <v>73</v>
      </c>
    </row>
    <row r="28" spans="1:17" ht="59.25" customHeight="1">
      <c r="A28" s="13"/>
      <c r="B28" s="140"/>
      <c r="C28" s="109"/>
      <c r="D28" s="109"/>
      <c r="E28" s="108"/>
      <c r="F28" s="19" t="s">
        <v>114</v>
      </c>
      <c r="G28" s="19" t="s">
        <v>116</v>
      </c>
      <c r="H28" s="19" t="s">
        <v>115</v>
      </c>
      <c r="I28" s="12" t="s">
        <v>117</v>
      </c>
      <c r="J28" s="23">
        <v>90000</v>
      </c>
      <c r="K28" s="40" t="s">
        <v>72</v>
      </c>
      <c r="L28" s="25" t="s">
        <v>22</v>
      </c>
      <c r="M28" s="23">
        <v>90000</v>
      </c>
      <c r="N28" s="103"/>
      <c r="O28" s="104"/>
      <c r="P28" s="95"/>
      <c r="Q28" s="95"/>
    </row>
    <row r="29" spans="1:17" ht="26.25" customHeight="1">
      <c r="A29" s="116"/>
      <c r="B29" s="116"/>
      <c r="C29" s="116"/>
      <c r="D29" s="116"/>
      <c r="E29" s="116"/>
      <c r="F29" s="118"/>
      <c r="G29" s="118"/>
      <c r="H29" s="118"/>
      <c r="I29" s="118"/>
      <c r="J29" s="119">
        <f>SUM(J23:J28)</f>
        <v>735000</v>
      </c>
      <c r="K29" s="120" t="s">
        <v>19</v>
      </c>
      <c r="L29" s="118"/>
      <c r="M29" s="119">
        <f>SUM(M23:M28)</f>
        <v>735000</v>
      </c>
      <c r="N29" s="103"/>
      <c r="O29" s="104"/>
      <c r="P29" s="95"/>
      <c r="Q29" s="95"/>
    </row>
    <row r="30" spans="1:17" ht="27" customHeight="1">
      <c r="A30" s="116">
        <v>5000000</v>
      </c>
      <c r="B30" s="116">
        <v>5000000</v>
      </c>
      <c r="C30" s="121">
        <v>1935000</v>
      </c>
      <c r="D30" s="121"/>
      <c r="E30" s="116">
        <f>SUM(B30:C30)</f>
        <v>6935000</v>
      </c>
      <c r="F30" s="118"/>
      <c r="G30" s="118"/>
      <c r="H30" s="118"/>
      <c r="I30" s="118"/>
      <c r="J30" s="119">
        <f>J22+J29</f>
        <v>1065000</v>
      </c>
      <c r="K30" s="120" t="s">
        <v>4</v>
      </c>
      <c r="L30" s="118"/>
      <c r="M30" s="119">
        <f>M22+M29</f>
        <v>1065000</v>
      </c>
      <c r="N30" s="103"/>
      <c r="O30" s="104"/>
      <c r="P30" s="95"/>
      <c r="Q30" s="95"/>
    </row>
    <row r="31" spans="1:17" ht="54.75" customHeight="1">
      <c r="A31" s="13"/>
      <c r="B31" s="140"/>
      <c r="C31" s="109"/>
      <c r="D31" s="109"/>
      <c r="E31" s="55"/>
      <c r="F31" s="19" t="s">
        <v>114</v>
      </c>
      <c r="G31" s="19" t="s">
        <v>116</v>
      </c>
      <c r="H31" s="19" t="s">
        <v>115</v>
      </c>
      <c r="I31" s="12" t="s">
        <v>117</v>
      </c>
      <c r="J31" s="23">
        <v>30000</v>
      </c>
      <c r="K31" s="40" t="s">
        <v>80</v>
      </c>
      <c r="L31" s="25" t="s">
        <v>22</v>
      </c>
      <c r="M31" s="23">
        <v>30000</v>
      </c>
      <c r="N31" s="105" t="s">
        <v>76</v>
      </c>
      <c r="O31" s="106" t="s">
        <v>77</v>
      </c>
      <c r="P31" s="60">
        <v>1593</v>
      </c>
      <c r="Q31" s="106" t="s">
        <v>78</v>
      </c>
    </row>
    <row r="32" spans="1:17" ht="54.75" customHeight="1">
      <c r="A32" s="13"/>
      <c r="B32" s="140"/>
      <c r="C32" s="109"/>
      <c r="D32" s="109"/>
      <c r="E32" s="55"/>
      <c r="F32" s="19" t="s">
        <v>114</v>
      </c>
      <c r="G32" s="19" t="s">
        <v>116</v>
      </c>
      <c r="H32" s="19" t="s">
        <v>115</v>
      </c>
      <c r="I32" s="12" t="s">
        <v>117</v>
      </c>
      <c r="J32" s="23">
        <v>120000</v>
      </c>
      <c r="K32" s="40" t="s">
        <v>79</v>
      </c>
      <c r="L32" s="25" t="s">
        <v>22</v>
      </c>
      <c r="M32" s="23">
        <v>120000</v>
      </c>
      <c r="N32" s="91"/>
      <c r="O32" s="90"/>
      <c r="P32" s="60">
        <v>1594</v>
      </c>
      <c r="Q32" s="90"/>
    </row>
    <row r="33" spans="1:17" ht="66.75" customHeight="1">
      <c r="A33" s="13"/>
      <c r="B33" s="140"/>
      <c r="C33" s="109"/>
      <c r="D33" s="109"/>
      <c r="E33" s="55"/>
      <c r="F33" s="19" t="s">
        <v>114</v>
      </c>
      <c r="G33" s="19" t="s">
        <v>116</v>
      </c>
      <c r="H33" s="19" t="s">
        <v>115</v>
      </c>
      <c r="I33" s="12" t="s">
        <v>117</v>
      </c>
      <c r="J33" s="23">
        <v>30000</v>
      </c>
      <c r="K33" s="40" t="s">
        <v>86</v>
      </c>
      <c r="L33" s="25" t="s">
        <v>22</v>
      </c>
      <c r="M33" s="23">
        <v>30000</v>
      </c>
      <c r="N33" s="66" t="s">
        <v>81</v>
      </c>
      <c r="O33" s="61" t="s">
        <v>82</v>
      </c>
      <c r="P33" s="60">
        <v>1640</v>
      </c>
      <c r="Q33" s="61" t="s">
        <v>82</v>
      </c>
    </row>
    <row r="34" spans="1:17" ht="54.75" customHeight="1">
      <c r="A34" s="13"/>
      <c r="B34" s="140"/>
      <c r="C34" s="109"/>
      <c r="D34" s="109"/>
      <c r="E34" s="55"/>
      <c r="F34" s="19" t="s">
        <v>114</v>
      </c>
      <c r="G34" s="19" t="s">
        <v>116</v>
      </c>
      <c r="H34" s="19" t="s">
        <v>115</v>
      </c>
      <c r="I34" s="12" t="s">
        <v>117</v>
      </c>
      <c r="J34" s="23">
        <v>180000</v>
      </c>
      <c r="K34" s="40" t="s">
        <v>94</v>
      </c>
      <c r="L34" s="25" t="s">
        <v>22</v>
      </c>
      <c r="M34" s="23">
        <v>180000</v>
      </c>
      <c r="N34" s="66" t="s">
        <v>91</v>
      </c>
      <c r="O34" s="61" t="s">
        <v>92</v>
      </c>
      <c r="P34" s="60">
        <v>2096</v>
      </c>
      <c r="Q34" s="61" t="s">
        <v>93</v>
      </c>
    </row>
    <row r="35" spans="1:17" ht="50.25" customHeight="1">
      <c r="A35" s="13"/>
      <c r="B35" s="140"/>
      <c r="C35" s="109"/>
      <c r="D35" s="109"/>
      <c r="E35" s="55"/>
      <c r="F35" s="19" t="s">
        <v>114</v>
      </c>
      <c r="G35" s="19" t="s">
        <v>116</v>
      </c>
      <c r="H35" s="19" t="s">
        <v>115</v>
      </c>
      <c r="I35" s="12" t="s">
        <v>117</v>
      </c>
      <c r="J35" s="23">
        <v>30000</v>
      </c>
      <c r="K35" s="40" t="s">
        <v>95</v>
      </c>
      <c r="L35" s="25" t="s">
        <v>22</v>
      </c>
      <c r="M35" s="23">
        <v>30000</v>
      </c>
      <c r="N35" s="129" t="s">
        <v>89</v>
      </c>
      <c r="O35" s="61" t="s">
        <v>90</v>
      </c>
      <c r="P35" s="66" t="s">
        <v>87</v>
      </c>
      <c r="Q35" s="61" t="s">
        <v>88</v>
      </c>
    </row>
    <row r="36" spans="1:17" ht="20.25" customHeight="1">
      <c r="A36" s="133"/>
      <c r="B36" s="143">
        <v>10000000</v>
      </c>
      <c r="C36" s="110"/>
      <c r="D36" s="110"/>
      <c r="E36" s="133">
        <v>10000000</v>
      </c>
      <c r="F36" s="19" t="s">
        <v>27</v>
      </c>
      <c r="G36" s="19" t="s">
        <v>118</v>
      </c>
      <c r="H36" s="19" t="s">
        <v>28</v>
      </c>
      <c r="I36" s="12" t="s">
        <v>75</v>
      </c>
      <c r="J36" s="23"/>
      <c r="K36" s="40"/>
      <c r="L36" s="25"/>
      <c r="M36" s="23"/>
      <c r="N36" s="66"/>
      <c r="O36" s="61"/>
      <c r="P36" s="66"/>
      <c r="Q36" s="61"/>
    </row>
    <row r="37" spans="1:17" ht="22.5" customHeight="1">
      <c r="A37" s="116"/>
      <c r="B37" s="141"/>
      <c r="C37" s="117"/>
      <c r="D37" s="117"/>
      <c r="E37" s="116"/>
      <c r="F37" s="118"/>
      <c r="G37" s="118"/>
      <c r="H37" s="118"/>
      <c r="I37" s="118"/>
      <c r="J37" s="119">
        <f>SUM(J31:J35)</f>
        <v>390000</v>
      </c>
      <c r="K37" s="120" t="s">
        <v>20</v>
      </c>
      <c r="L37" s="118"/>
      <c r="M37" s="119">
        <f>SUM(M31:M35)</f>
        <v>390000</v>
      </c>
      <c r="N37" s="123"/>
      <c r="O37" s="124"/>
      <c r="P37" s="125"/>
      <c r="Q37" s="125"/>
    </row>
    <row r="38" spans="1:17" ht="21" customHeight="1">
      <c r="A38" s="116">
        <v>5000000</v>
      </c>
      <c r="B38" s="141">
        <v>15000000</v>
      </c>
      <c r="C38" s="117" t="e">
        <f>#REF!-J37</f>
        <v>#REF!</v>
      </c>
      <c r="D38" s="117"/>
      <c r="E38" s="116" t="e">
        <f>SUM(B38:C38)</f>
        <v>#REF!</v>
      </c>
      <c r="F38" s="118"/>
      <c r="G38" s="118"/>
      <c r="H38" s="118"/>
      <c r="I38" s="118"/>
      <c r="J38" s="119">
        <f>J30+J37</f>
        <v>1455000</v>
      </c>
      <c r="K38" s="120" t="s">
        <v>31</v>
      </c>
      <c r="L38" s="118"/>
      <c r="M38" s="119">
        <f>M30+M37</f>
        <v>1455000</v>
      </c>
      <c r="N38" s="123"/>
      <c r="O38" s="124"/>
      <c r="P38" s="125"/>
      <c r="Q38" s="125"/>
    </row>
    <row r="39" spans="1:17" s="9" customFormat="1" ht="57.75" customHeight="1">
      <c r="A39" s="13"/>
      <c r="B39" s="140"/>
      <c r="C39" s="131"/>
      <c r="D39" s="131"/>
      <c r="E39" s="19"/>
      <c r="F39" s="19" t="s">
        <v>114</v>
      </c>
      <c r="G39" s="19" t="s">
        <v>116</v>
      </c>
      <c r="H39" s="19" t="s">
        <v>115</v>
      </c>
      <c r="I39" s="12" t="s">
        <v>117</v>
      </c>
      <c r="J39" s="23">
        <v>60000</v>
      </c>
      <c r="K39" s="40" t="s">
        <v>107</v>
      </c>
      <c r="L39" s="25" t="s">
        <v>22</v>
      </c>
      <c r="M39" s="23">
        <v>60000</v>
      </c>
      <c r="N39" s="129" t="s">
        <v>41</v>
      </c>
      <c r="O39" s="130" t="s">
        <v>99</v>
      </c>
      <c r="P39" s="129" t="s">
        <v>100</v>
      </c>
      <c r="Q39" s="130" t="s">
        <v>102</v>
      </c>
    </row>
    <row r="40" spans="1:17" s="9" customFormat="1" ht="51.75" customHeight="1">
      <c r="A40" s="13"/>
      <c r="B40" s="140"/>
      <c r="C40" s="131"/>
      <c r="D40" s="131"/>
      <c r="E40" s="19"/>
      <c r="F40" s="19" t="s">
        <v>114</v>
      </c>
      <c r="G40" s="19" t="s">
        <v>116</v>
      </c>
      <c r="H40" s="19" t="s">
        <v>115</v>
      </c>
      <c r="I40" s="12" t="s">
        <v>117</v>
      </c>
      <c r="J40" s="23">
        <v>120000</v>
      </c>
      <c r="K40" s="40" t="s">
        <v>108</v>
      </c>
      <c r="L40" s="25" t="s">
        <v>22</v>
      </c>
      <c r="M40" s="23">
        <v>120000</v>
      </c>
      <c r="N40" s="129" t="s">
        <v>41</v>
      </c>
      <c r="O40" s="130" t="s">
        <v>99</v>
      </c>
      <c r="P40" s="129" t="s">
        <v>101</v>
      </c>
      <c r="Q40" s="130" t="s">
        <v>102</v>
      </c>
    </row>
    <row r="41" spans="1:17" s="9" customFormat="1" ht="136.5" customHeight="1">
      <c r="A41" s="13"/>
      <c r="B41" s="140"/>
      <c r="C41" s="131"/>
      <c r="D41" s="131"/>
      <c r="E41" s="19"/>
      <c r="F41" s="19" t="s">
        <v>114</v>
      </c>
      <c r="G41" s="19" t="s">
        <v>116</v>
      </c>
      <c r="H41" s="19" t="s">
        <v>115</v>
      </c>
      <c r="I41" s="12" t="s">
        <v>117</v>
      </c>
      <c r="J41" s="23">
        <v>233896</v>
      </c>
      <c r="K41" s="40" t="s">
        <v>110</v>
      </c>
      <c r="L41" s="25" t="s">
        <v>22</v>
      </c>
      <c r="M41" s="23">
        <v>233896</v>
      </c>
      <c r="N41" s="129" t="s">
        <v>105</v>
      </c>
      <c r="O41" s="130" t="s">
        <v>106</v>
      </c>
      <c r="P41" s="129" t="s">
        <v>103</v>
      </c>
      <c r="Q41" s="130" t="s">
        <v>104</v>
      </c>
    </row>
    <row r="42" spans="1:17" s="9" customFormat="1" ht="105.75" customHeight="1">
      <c r="A42" s="13"/>
      <c r="B42" s="140"/>
      <c r="C42" s="131"/>
      <c r="D42" s="131"/>
      <c r="E42" s="19"/>
      <c r="F42" s="19" t="s">
        <v>114</v>
      </c>
      <c r="G42" s="19" t="s">
        <v>116</v>
      </c>
      <c r="H42" s="19" t="s">
        <v>115</v>
      </c>
      <c r="I42" s="12" t="s">
        <v>117</v>
      </c>
      <c r="J42" s="23">
        <v>118090</v>
      </c>
      <c r="K42" s="40" t="s">
        <v>109</v>
      </c>
      <c r="L42" s="25" t="s">
        <v>22</v>
      </c>
      <c r="M42" s="23">
        <v>118090</v>
      </c>
      <c r="N42" s="129" t="s">
        <v>111</v>
      </c>
      <c r="O42" s="130" t="s">
        <v>112</v>
      </c>
      <c r="P42" s="129" t="s">
        <v>113</v>
      </c>
      <c r="Q42" s="130" t="s">
        <v>112</v>
      </c>
    </row>
    <row r="43" spans="1:17" s="9" customFormat="1" ht="69" customHeight="1">
      <c r="A43" s="13"/>
      <c r="B43" s="140"/>
      <c r="C43" s="131"/>
      <c r="D43" s="131"/>
      <c r="E43" s="19"/>
      <c r="F43" s="19" t="s">
        <v>114</v>
      </c>
      <c r="G43" s="19" t="s">
        <v>116</v>
      </c>
      <c r="H43" s="19" t="s">
        <v>115</v>
      </c>
      <c r="I43" s="12" t="s">
        <v>117</v>
      </c>
      <c r="J43" s="23">
        <v>26000</v>
      </c>
      <c r="K43" s="40" t="s">
        <v>123</v>
      </c>
      <c r="L43" s="25" t="s">
        <v>22</v>
      </c>
      <c r="M43" s="23">
        <v>26000</v>
      </c>
      <c r="N43" s="129" t="s">
        <v>119</v>
      </c>
      <c r="O43" s="130" t="s">
        <v>120</v>
      </c>
      <c r="P43" s="129" t="s">
        <v>121</v>
      </c>
      <c r="Q43" s="130" t="s">
        <v>122</v>
      </c>
    </row>
    <row r="44" spans="1:17" s="9" customFormat="1" ht="54.75" customHeight="1">
      <c r="A44" s="13"/>
      <c r="B44" s="142"/>
      <c r="C44" s="131"/>
      <c r="D44" s="131"/>
      <c r="E44" s="19"/>
      <c r="F44" s="19" t="s">
        <v>124</v>
      </c>
      <c r="G44" s="19" t="s">
        <v>135</v>
      </c>
      <c r="H44" s="19" t="s">
        <v>125</v>
      </c>
      <c r="I44" s="12" t="s">
        <v>134</v>
      </c>
      <c r="J44" s="23">
        <v>9532161.04</v>
      </c>
      <c r="K44" s="40" t="s">
        <v>127</v>
      </c>
      <c r="L44" s="25" t="s">
        <v>126</v>
      </c>
      <c r="M44" s="23">
        <v>9532161.04</v>
      </c>
      <c r="N44" s="129" t="s">
        <v>130</v>
      </c>
      <c r="O44" s="130" t="s">
        <v>131</v>
      </c>
      <c r="P44" s="129" t="s">
        <v>128</v>
      </c>
      <c r="Q44" s="130" t="s">
        <v>129</v>
      </c>
    </row>
    <row r="45" spans="1:17" s="9" customFormat="1" ht="24" customHeight="1">
      <c r="A45" s="116"/>
      <c r="B45" s="116"/>
      <c r="C45" s="116" t="s">
        <v>133</v>
      </c>
      <c r="D45" s="116" t="s">
        <v>132</v>
      </c>
      <c r="E45" s="116" t="s">
        <v>63</v>
      </c>
      <c r="F45" s="118"/>
      <c r="G45" s="118"/>
      <c r="H45" s="118"/>
      <c r="I45" s="118"/>
      <c r="J45" s="119">
        <f>SUM(J39:J44)</f>
        <v>10090147.04</v>
      </c>
      <c r="K45" s="132" t="s">
        <v>32</v>
      </c>
      <c r="L45" s="118"/>
      <c r="M45" s="119">
        <f>SUM(M39:M44)</f>
        <v>10090147.04</v>
      </c>
      <c r="N45" s="123"/>
      <c r="O45" s="124"/>
      <c r="P45" s="125"/>
      <c r="Q45" s="125"/>
    </row>
    <row r="46" spans="1:17" s="9" customFormat="1" ht="24.75" customHeight="1">
      <c r="A46" s="116">
        <v>5000000</v>
      </c>
      <c r="B46" s="116">
        <v>15000000</v>
      </c>
      <c r="C46" s="138">
        <v>987014</v>
      </c>
      <c r="D46" s="138">
        <f>E46-C46</f>
        <v>-7532161.039999999</v>
      </c>
      <c r="E46" s="137">
        <f>A46-M46</f>
        <v>-6545147.039999999</v>
      </c>
      <c r="F46" s="118"/>
      <c r="G46" s="118"/>
      <c r="H46" s="118"/>
      <c r="I46" s="118"/>
      <c r="J46" s="119">
        <f>J38+J45</f>
        <v>11545147.04</v>
      </c>
      <c r="K46" s="132" t="s">
        <v>33</v>
      </c>
      <c r="L46" s="118"/>
      <c r="M46" s="119">
        <f>M38+M45</f>
        <v>11545147.04</v>
      </c>
      <c r="N46" s="123"/>
      <c r="O46" s="124"/>
      <c r="P46" s="125"/>
      <c r="Q46" s="125"/>
    </row>
    <row r="47" spans="1:15" ht="31.5" customHeight="1">
      <c r="A47" s="49"/>
      <c r="B47" s="50"/>
      <c r="C47" s="50"/>
      <c r="D47" s="50"/>
      <c r="E47" s="50"/>
      <c r="F47" s="50"/>
      <c r="G47" s="50"/>
      <c r="H47" s="73"/>
      <c r="I47" s="45"/>
      <c r="J47" s="134"/>
      <c r="K47" s="249"/>
      <c r="L47" s="249"/>
      <c r="M47" s="78"/>
      <c r="N47" s="128"/>
      <c r="O47" s="99"/>
    </row>
    <row r="48" spans="1:13" ht="75.75" customHeight="1">
      <c r="A48" s="286" t="s">
        <v>0</v>
      </c>
      <c r="B48" s="286"/>
      <c r="C48" s="286"/>
      <c r="D48" s="286"/>
      <c r="E48" s="286"/>
      <c r="F48" s="286"/>
      <c r="G48" s="286"/>
      <c r="H48" s="286"/>
      <c r="I48" s="52"/>
      <c r="J48" s="286" t="s">
        <v>1</v>
      </c>
      <c r="K48" s="286"/>
      <c r="L48" s="39"/>
      <c r="M48" s="39"/>
    </row>
    <row r="49" spans="1:11" ht="24" customHeight="1">
      <c r="A49" s="49"/>
      <c r="B49" s="50"/>
      <c r="C49" s="50"/>
      <c r="D49" s="50"/>
      <c r="E49" s="50"/>
      <c r="F49" s="50"/>
      <c r="G49" s="50"/>
      <c r="H49" s="73"/>
      <c r="I49" s="74"/>
      <c r="J49" s="75"/>
      <c r="K49" s="76"/>
    </row>
    <row r="50" spans="1:11" ht="18" customHeight="1">
      <c r="A50" s="43"/>
      <c r="B50" s="44"/>
      <c r="C50" s="44"/>
      <c r="D50" s="44"/>
      <c r="E50" s="51"/>
      <c r="F50" s="44"/>
      <c r="G50" s="45"/>
      <c r="H50" s="77"/>
      <c r="I50" s="249"/>
      <c r="J50" s="249"/>
      <c r="K50" s="78"/>
    </row>
    <row r="51" spans="1:11" ht="22.5" customHeight="1">
      <c r="A51" s="43"/>
      <c r="B51" s="44"/>
      <c r="C51" s="44"/>
      <c r="D51" s="44"/>
      <c r="E51" s="51"/>
      <c r="F51" s="44"/>
      <c r="G51" s="45"/>
      <c r="H51" s="46"/>
      <c r="I51" s="249"/>
      <c r="J51" s="249"/>
      <c r="K51" s="81"/>
    </row>
    <row r="52" spans="1:11" ht="18" customHeight="1">
      <c r="A52" s="43"/>
      <c r="B52" s="44"/>
      <c r="C52" s="44"/>
      <c r="D52" s="44"/>
      <c r="E52" s="51"/>
      <c r="F52" s="44"/>
      <c r="G52" s="45"/>
      <c r="H52" s="46"/>
      <c r="I52" s="79"/>
      <c r="J52" s="79"/>
      <c r="K52" s="82"/>
    </row>
    <row r="53" spans="1:11" ht="22.5" customHeight="1">
      <c r="A53" s="249"/>
      <c r="B53" s="249"/>
      <c r="C53" s="249"/>
      <c r="D53" s="249"/>
      <c r="E53" s="249"/>
      <c r="F53" s="249"/>
      <c r="G53" s="62"/>
      <c r="H53" s="249" t="s">
        <v>1</v>
      </c>
      <c r="I53" s="249"/>
      <c r="J53"/>
      <c r="K53" s="80"/>
    </row>
    <row r="54" spans="3:11" ht="39" customHeight="1">
      <c r="C54" s="6"/>
      <c r="D54" s="6"/>
      <c r="E54" s="6"/>
      <c r="F54" s="6"/>
      <c r="G54" s="6"/>
      <c r="J54" s="5"/>
      <c r="K54" s="5"/>
    </row>
    <row r="55" spans="3:11" ht="39" customHeight="1">
      <c r="C55" s="6"/>
      <c r="D55" s="6"/>
      <c r="E55" s="6"/>
      <c r="F55" s="6"/>
      <c r="G55" s="6"/>
      <c r="J55" s="5"/>
      <c r="K55" s="5"/>
    </row>
    <row r="56" spans="3:11" ht="39" customHeight="1">
      <c r="C56" s="6"/>
      <c r="D56" s="6"/>
      <c r="E56" s="6"/>
      <c r="F56" s="6"/>
      <c r="G56" s="6"/>
      <c r="J56" s="5"/>
      <c r="K56" s="5"/>
    </row>
    <row r="57" spans="3:11" ht="37.5" customHeight="1">
      <c r="C57" s="6"/>
      <c r="D57" s="6"/>
      <c r="E57" s="6"/>
      <c r="F57" s="6"/>
      <c r="G57" s="6"/>
      <c r="J57" s="5"/>
      <c r="K57" s="5"/>
    </row>
    <row r="58" spans="3:11" ht="37.5" customHeight="1">
      <c r="C58" s="6"/>
      <c r="D58" s="6"/>
      <c r="E58" s="6"/>
      <c r="F58" s="6"/>
      <c r="G58" s="6"/>
      <c r="J58" s="5"/>
      <c r="K58" s="5"/>
    </row>
    <row r="59" spans="3:11" ht="37.5" customHeight="1">
      <c r="C59" s="6"/>
      <c r="D59" s="6"/>
      <c r="E59" s="6"/>
      <c r="F59" s="6"/>
      <c r="G59" s="6"/>
      <c r="J59" s="5"/>
      <c r="K59" s="5"/>
    </row>
    <row r="60" spans="3:11" ht="37.5" customHeight="1">
      <c r="C60" s="6"/>
      <c r="D60" s="6"/>
      <c r="E60" s="6"/>
      <c r="F60" s="6"/>
      <c r="G60" s="6"/>
      <c r="J60" s="5"/>
      <c r="K60" s="5"/>
    </row>
    <row r="61" spans="3:11" ht="66.75" customHeight="1">
      <c r="C61" s="6"/>
      <c r="D61" s="6"/>
      <c r="E61" s="6"/>
      <c r="F61" s="6"/>
      <c r="G61" s="6"/>
      <c r="J61" s="5"/>
      <c r="K61" s="5"/>
    </row>
    <row r="62" spans="3:11" ht="28.5" customHeight="1">
      <c r="C62" s="6"/>
      <c r="D62" s="6"/>
      <c r="E62" s="6"/>
      <c r="F62" s="6"/>
      <c r="G62" s="6"/>
      <c r="J62" s="5"/>
      <c r="K62" s="5"/>
    </row>
  </sheetData>
  <sheetProtection/>
  <mergeCells count="23">
    <mergeCell ref="I51:J51"/>
    <mergeCell ref="K47:L47"/>
    <mergeCell ref="A53:F53"/>
    <mergeCell ref="H53:I53"/>
    <mergeCell ref="K22:L22"/>
    <mergeCell ref="A48:H48"/>
    <mergeCell ref="J48:K48"/>
    <mergeCell ref="B15:B16"/>
    <mergeCell ref="C15:C16"/>
    <mergeCell ref="E15:E16"/>
    <mergeCell ref="F15:F16"/>
    <mergeCell ref="G15:G16"/>
    <mergeCell ref="I50:J50"/>
    <mergeCell ref="A8:M8"/>
    <mergeCell ref="A9:M9"/>
    <mergeCell ref="A10:M10"/>
    <mergeCell ref="H15:H16"/>
    <mergeCell ref="I15:I16"/>
    <mergeCell ref="J15:J16"/>
    <mergeCell ref="K15:K16"/>
    <mergeCell ref="L15:L16"/>
    <mergeCell ref="M15:M16"/>
    <mergeCell ref="A15:A16"/>
  </mergeCells>
  <printOptions/>
  <pageMargins left="0.1968503937007874" right="0" top="0.3937007874015748" bottom="0.3937007874015748" header="0.5118110236220472" footer="0.5118110236220472"/>
  <pageSetup firstPageNumber="1" useFirstPageNumber="1" horizontalDpi="600" verticalDpi="600" orientation="landscape" paperSize="9" scale="75" r:id="rId1"/>
  <headerFooter alignWithMargins="0"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Воронова Л.Н.</cp:lastModifiedBy>
  <cp:lastPrinted>2019-07-03T08:26:43Z</cp:lastPrinted>
  <dcterms:created xsi:type="dcterms:W3CDTF">2002-03-27T13:04:13Z</dcterms:created>
  <dcterms:modified xsi:type="dcterms:W3CDTF">2019-07-23T12:54:55Z</dcterms:modified>
  <cp:category/>
  <cp:version/>
  <cp:contentType/>
  <cp:contentStatus/>
</cp:coreProperties>
</file>