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35"/>
  </bookViews>
  <sheets>
    <sheet name="Обоснование финансовых ресу " sheetId="1" r:id="rId1"/>
  </sheets>
  <externalReferences>
    <externalReference r:id="rId2"/>
  </externalReferences>
  <definedNames>
    <definedName name="_xlnm.Print_Area" localSheetId="0">'Обоснование финансовых ресу '!$A$1:$F$510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5" i="1" l="1"/>
  <c r="E492" i="1" l="1"/>
  <c r="E491" i="1"/>
  <c r="E490" i="1"/>
  <c r="E489" i="1"/>
  <c r="E488" i="1"/>
  <c r="E486" i="1"/>
  <c r="E483" i="1"/>
  <c r="E482" i="1"/>
  <c r="E480" i="1"/>
  <c r="E477" i="1"/>
  <c r="E476" i="1"/>
  <c r="E467" i="1"/>
  <c r="E466" i="1"/>
  <c r="E465" i="1"/>
  <c r="E464" i="1"/>
  <c r="E463" i="1"/>
  <c r="E461" i="1"/>
  <c r="E460" i="1"/>
  <c r="E459" i="1"/>
  <c r="E458" i="1"/>
  <c r="E457" i="1"/>
  <c r="E455" i="1"/>
  <c r="E454" i="1"/>
  <c r="E453" i="1"/>
  <c r="E452" i="1"/>
  <c r="E451" i="1"/>
  <c r="E443" i="1"/>
  <c r="E437" i="1" s="1"/>
  <c r="E442" i="1"/>
  <c r="E436" i="1" s="1"/>
  <c r="E441" i="1"/>
  <c r="E435" i="1" s="1"/>
  <c r="E440" i="1"/>
  <c r="E434" i="1" s="1"/>
  <c r="E439" i="1"/>
  <c r="E424" i="1"/>
  <c r="E423" i="1"/>
  <c r="E422" i="1"/>
  <c r="E421" i="1"/>
  <c r="E420" i="1"/>
  <c r="E418" i="1"/>
  <c r="E417" i="1"/>
  <c r="E416" i="1"/>
  <c r="E415" i="1"/>
  <c r="E414" i="1"/>
  <c r="E412" i="1"/>
  <c r="E411" i="1"/>
  <c r="E410" i="1"/>
  <c r="E409" i="1"/>
  <c r="E408" i="1"/>
  <c r="E406" i="1"/>
  <c r="E405" i="1"/>
  <c r="E404" i="1"/>
  <c r="E403" i="1"/>
  <c r="E402" i="1"/>
  <c r="E400" i="1"/>
  <c r="E399" i="1"/>
  <c r="E398" i="1"/>
  <c r="E397" i="1"/>
  <c r="E396" i="1"/>
  <c r="E394" i="1"/>
  <c r="E393" i="1"/>
  <c r="E392" i="1"/>
  <c r="E391" i="1"/>
  <c r="E390" i="1"/>
  <c r="E382" i="1"/>
  <c r="E381" i="1"/>
  <c r="E380" i="1"/>
  <c r="E379" i="1"/>
  <c r="E378" i="1"/>
  <c r="E376" i="1"/>
  <c r="E373" i="1"/>
  <c r="E372" i="1"/>
  <c r="E363" i="1"/>
  <c r="E357" i="1" s="1"/>
  <c r="G357" i="1" s="1"/>
  <c r="E362" i="1"/>
  <c r="E356" i="1" s="1"/>
  <c r="G356" i="1" s="1"/>
  <c r="E361" i="1"/>
  <c r="E355" i="1" s="1"/>
  <c r="G355" i="1" s="1"/>
  <c r="E360" i="1"/>
  <c r="E354" i="1" s="1"/>
  <c r="G354" i="1" s="1"/>
  <c r="E359" i="1"/>
  <c r="E350" i="1"/>
  <c r="E344" i="1" s="1"/>
  <c r="E349" i="1"/>
  <c r="E343" i="1" s="1"/>
  <c r="E348" i="1"/>
  <c r="E342" i="1" s="1"/>
  <c r="E347" i="1"/>
  <c r="E341" i="1" s="1"/>
  <c r="E346" i="1"/>
  <c r="E340" i="1" s="1"/>
  <c r="E338" i="1"/>
  <c r="E337" i="1"/>
  <c r="E336" i="1"/>
  <c r="E335" i="1"/>
  <c r="E334" i="1"/>
  <c r="E332" i="1"/>
  <c r="E331" i="1"/>
  <c r="E330" i="1"/>
  <c r="E329" i="1"/>
  <c r="E328" i="1"/>
  <c r="E320" i="1"/>
  <c r="E319" i="1"/>
  <c r="E318" i="1"/>
  <c r="E317" i="1"/>
  <c r="E316" i="1"/>
  <c r="E314" i="1"/>
  <c r="E313" i="1"/>
  <c r="E312" i="1"/>
  <c r="E311" i="1"/>
  <c r="E310" i="1"/>
  <c r="E308" i="1"/>
  <c r="E307" i="1"/>
  <c r="E306" i="1"/>
  <c r="E305" i="1"/>
  <c r="E304" i="1"/>
  <c r="E302" i="1"/>
  <c r="E301" i="1"/>
  <c r="E300" i="1"/>
  <c r="E299" i="1"/>
  <c r="E298" i="1"/>
  <c r="E296" i="1"/>
  <c r="E295" i="1"/>
  <c r="E294" i="1"/>
  <c r="E293" i="1"/>
  <c r="E292" i="1"/>
  <c r="E290" i="1"/>
  <c r="E289" i="1"/>
  <c r="E288" i="1"/>
  <c r="E287" i="1"/>
  <c r="E286" i="1"/>
  <c r="E284" i="1"/>
  <c r="E283" i="1"/>
  <c r="E282" i="1"/>
  <c r="E281" i="1"/>
  <c r="E280" i="1"/>
  <c r="E278" i="1"/>
  <c r="E277" i="1"/>
  <c r="E276" i="1"/>
  <c r="E275" i="1"/>
  <c r="E274" i="1"/>
  <c r="E272" i="1"/>
  <c r="E271" i="1"/>
  <c r="E270" i="1"/>
  <c r="E269" i="1"/>
  <c r="E268" i="1"/>
  <c r="E266" i="1"/>
  <c r="E265" i="1"/>
  <c r="E264" i="1"/>
  <c r="E263" i="1"/>
  <c r="E262" i="1"/>
  <c r="E253" i="1"/>
  <c r="E252" i="1"/>
  <c r="E251" i="1"/>
  <c r="E250" i="1"/>
  <c r="E249" i="1"/>
  <c r="E247" i="1"/>
  <c r="E246" i="1"/>
  <c r="E245" i="1"/>
  <c r="E244" i="1"/>
  <c r="E243" i="1"/>
  <c r="E241" i="1"/>
  <c r="E181" i="1" s="1"/>
  <c r="E240" i="1"/>
  <c r="E502" i="1" s="1"/>
  <c r="E239" i="1"/>
  <c r="E179" i="1" s="1"/>
  <c r="E238" i="1"/>
  <c r="E501" i="1" s="1"/>
  <c r="E237" i="1"/>
  <c r="E177" i="1" s="1"/>
  <c r="E235" i="1"/>
  <c r="E234" i="1"/>
  <c r="E233" i="1"/>
  <c r="E232" i="1"/>
  <c r="E231" i="1"/>
  <c r="E229" i="1"/>
  <c r="E228" i="1"/>
  <c r="E227" i="1"/>
  <c r="E226" i="1"/>
  <c r="E225" i="1"/>
  <c r="E223" i="1"/>
  <c r="E222" i="1"/>
  <c r="E221" i="1"/>
  <c r="E220" i="1"/>
  <c r="E219" i="1"/>
  <c r="E217" i="1"/>
  <c r="E216" i="1"/>
  <c r="E215" i="1"/>
  <c r="E214" i="1"/>
  <c r="E213" i="1"/>
  <c r="E211" i="1"/>
  <c r="E210" i="1"/>
  <c r="E209" i="1"/>
  <c r="E208" i="1"/>
  <c r="E207" i="1"/>
  <c r="E205" i="1"/>
  <c r="E204" i="1"/>
  <c r="E203" i="1"/>
  <c r="E202" i="1"/>
  <c r="E201" i="1"/>
  <c r="E199" i="1"/>
  <c r="E198" i="1"/>
  <c r="E197" i="1"/>
  <c r="E196" i="1"/>
  <c r="E195" i="1"/>
  <c r="E193" i="1"/>
  <c r="E192" i="1"/>
  <c r="E191" i="1"/>
  <c r="E190" i="1"/>
  <c r="E189" i="1"/>
  <c r="E175" i="1"/>
  <c r="E174" i="1"/>
  <c r="E173" i="1"/>
  <c r="E171" i="1"/>
  <c r="E169" i="1"/>
  <c r="E168" i="1"/>
  <c r="E167" i="1"/>
  <c r="E166" i="1"/>
  <c r="E165" i="1"/>
  <c r="E163" i="1"/>
  <c r="E162" i="1"/>
  <c r="E161" i="1"/>
  <c r="E159" i="1"/>
  <c r="E157" i="1"/>
  <c r="E156" i="1"/>
  <c r="E155" i="1"/>
  <c r="E153" i="1"/>
  <c r="E145" i="1"/>
  <c r="E144" i="1"/>
  <c r="E143" i="1"/>
  <c r="E142" i="1"/>
  <c r="E141" i="1"/>
  <c r="E139" i="1"/>
  <c r="E138" i="1"/>
  <c r="E137" i="1"/>
  <c r="E136" i="1"/>
  <c r="E135" i="1"/>
  <c r="E133" i="1"/>
  <c r="E132" i="1"/>
  <c r="E131" i="1"/>
  <c r="E130" i="1"/>
  <c r="E129" i="1"/>
  <c r="E127" i="1"/>
  <c r="E126" i="1"/>
  <c r="E125" i="1"/>
  <c r="E124" i="1"/>
  <c r="E123" i="1"/>
  <c r="E115" i="1"/>
  <c r="E114" i="1"/>
  <c r="E113" i="1"/>
  <c r="E112" i="1"/>
  <c r="E111" i="1"/>
  <c r="E109" i="1"/>
  <c r="E108" i="1"/>
  <c r="E107" i="1"/>
  <c r="E106" i="1"/>
  <c r="E105" i="1"/>
  <c r="E103" i="1"/>
  <c r="E102" i="1"/>
  <c r="E101" i="1"/>
  <c r="E100" i="1"/>
  <c r="E99" i="1"/>
  <c r="E97" i="1"/>
  <c r="E96" i="1"/>
  <c r="E95" i="1"/>
  <c r="E94" i="1"/>
  <c r="E93" i="1"/>
  <c r="E91" i="1"/>
  <c r="E90" i="1"/>
  <c r="E89" i="1"/>
  <c r="E88" i="1"/>
  <c r="E87" i="1"/>
  <c r="E85" i="1"/>
  <c r="E84" i="1"/>
  <c r="E83" i="1"/>
  <c r="E82" i="1"/>
  <c r="E81" i="1"/>
  <c r="E79" i="1"/>
  <c r="E78" i="1"/>
  <c r="E77" i="1"/>
  <c r="E76" i="1"/>
  <c r="E75" i="1"/>
  <c r="E67" i="1"/>
  <c r="E66" i="1"/>
  <c r="E65" i="1"/>
  <c r="E64" i="1"/>
  <c r="E63" i="1"/>
  <c r="E61" i="1"/>
  <c r="E60" i="1"/>
  <c r="E59" i="1"/>
  <c r="E58" i="1"/>
  <c r="E57" i="1"/>
  <c r="E55" i="1"/>
  <c r="E54" i="1"/>
  <c r="E53" i="1"/>
  <c r="E52" i="1"/>
  <c r="E51" i="1"/>
  <c r="E49" i="1"/>
  <c r="E48" i="1"/>
  <c r="E47" i="1"/>
  <c r="E46" i="1"/>
  <c r="E45" i="1"/>
  <c r="E43" i="1"/>
  <c r="E42" i="1"/>
  <c r="E41" i="1"/>
  <c r="E40" i="1"/>
  <c r="E39" i="1"/>
  <c r="E31" i="1"/>
  <c r="E30" i="1"/>
  <c r="E29" i="1"/>
  <c r="E28" i="1"/>
  <c r="E27" i="1"/>
  <c r="E25" i="1"/>
  <c r="E24" i="1"/>
  <c r="E23" i="1"/>
  <c r="E22" i="1"/>
  <c r="E21" i="1"/>
  <c r="E19" i="1"/>
  <c r="E18" i="1"/>
  <c r="E17" i="1"/>
  <c r="E16" i="1"/>
  <c r="E15" i="1"/>
  <c r="E368" i="1" l="1"/>
  <c r="E369" i="1"/>
  <c r="G369" i="1" s="1"/>
  <c r="E366" i="1"/>
  <c r="E367" i="1"/>
  <c r="E323" i="1"/>
  <c r="E370" i="1"/>
  <c r="G370" i="1" s="1"/>
  <c r="E326" i="1"/>
  <c r="E321" i="1" s="1"/>
  <c r="E147" i="1"/>
  <c r="E322" i="1"/>
  <c r="E185" i="1"/>
  <c r="E471" i="1"/>
  <c r="G471" i="1" s="1"/>
  <c r="E80" i="1"/>
  <c r="E224" i="1"/>
  <c r="E248" i="1"/>
  <c r="E121" i="1"/>
  <c r="E120" i="1"/>
  <c r="E325" i="1"/>
  <c r="E10" i="1"/>
  <c r="E20" i="1"/>
  <c r="E70" i="1"/>
  <c r="E71" i="1"/>
  <c r="E11" i="1"/>
  <c r="E257" i="1"/>
  <c r="G257" i="1" s="1"/>
  <c r="E261" i="1"/>
  <c r="E279" i="1"/>
  <c r="E327" i="1"/>
  <c r="E324" i="1"/>
  <c r="E56" i="1"/>
  <c r="E62" i="1"/>
  <c r="E72" i="1"/>
  <c r="E188" i="1"/>
  <c r="E187" i="1"/>
  <c r="E236" i="1"/>
  <c r="E285" i="1"/>
  <c r="E309" i="1"/>
  <c r="E333" i="1"/>
  <c r="G368" i="1"/>
  <c r="E377" i="1"/>
  <c r="E389" i="1"/>
  <c r="E447" i="1"/>
  <c r="G435" i="1" s="1"/>
  <c r="E446" i="1"/>
  <c r="G434" i="1" s="1"/>
  <c r="E34" i="1"/>
  <c r="E44" i="1"/>
  <c r="E291" i="1"/>
  <c r="E339" i="1"/>
  <c r="E358" i="1"/>
  <c r="E445" i="1"/>
  <c r="E449" i="1"/>
  <c r="G437" i="1" s="1"/>
  <c r="E448" i="1"/>
  <c r="G436" i="1" s="1"/>
  <c r="E98" i="1"/>
  <c r="E104" i="1"/>
  <c r="E128" i="1"/>
  <c r="E178" i="1"/>
  <c r="E200" i="1"/>
  <c r="E206" i="1"/>
  <c r="E407" i="1"/>
  <c r="E487" i="1"/>
  <c r="E26" i="1"/>
  <c r="E35" i="1"/>
  <c r="E50" i="1"/>
  <c r="E134" i="1"/>
  <c r="E148" i="1"/>
  <c r="E158" i="1"/>
  <c r="E194" i="1"/>
  <c r="E212" i="1"/>
  <c r="E230" i="1"/>
  <c r="E267" i="1"/>
  <c r="E345" i="1"/>
  <c r="G367" i="1"/>
  <c r="E383" i="1"/>
  <c r="E450" i="1"/>
  <c r="E462" i="1"/>
  <c r="E481" i="1"/>
  <c r="E36" i="1"/>
  <c r="E73" i="1"/>
  <c r="E86" i="1"/>
  <c r="E117" i="1"/>
  <c r="E122" i="1"/>
  <c r="E140" i="1"/>
  <c r="E149" i="1"/>
  <c r="E164" i="1"/>
  <c r="E151" i="1"/>
  <c r="E184" i="1"/>
  <c r="E218" i="1"/>
  <c r="E33" i="1"/>
  <c r="E14" i="1"/>
  <c r="E13" i="1"/>
  <c r="E12" i="1"/>
  <c r="E38" i="1"/>
  <c r="E37" i="1"/>
  <c r="E69" i="1"/>
  <c r="E74" i="1"/>
  <c r="E92" i="1"/>
  <c r="E110" i="1"/>
  <c r="E118" i="1"/>
  <c r="E119" i="1"/>
  <c r="E152" i="1"/>
  <c r="E150" i="1"/>
  <c r="E170" i="1"/>
  <c r="E186" i="1"/>
  <c r="E183" i="1"/>
  <c r="E242" i="1"/>
  <c r="E258" i="1"/>
  <c r="G258" i="1" s="1"/>
  <c r="E273" i="1"/>
  <c r="E260" i="1"/>
  <c r="E303" i="1"/>
  <c r="E315" i="1"/>
  <c r="E395" i="1"/>
  <c r="E413" i="1"/>
  <c r="E438" i="1"/>
  <c r="E456" i="1"/>
  <c r="E472" i="1"/>
  <c r="G472" i="1" s="1"/>
  <c r="E500" i="1"/>
  <c r="E259" i="1"/>
  <c r="G259" i="1" s="1"/>
  <c r="E297" i="1"/>
  <c r="E371" i="1"/>
  <c r="E401" i="1"/>
  <c r="E419" i="1"/>
  <c r="E475" i="1"/>
  <c r="E474" i="1"/>
  <c r="G474" i="1" s="1"/>
  <c r="E473" i="1"/>
  <c r="G473" i="1" s="1"/>
  <c r="E9" i="1"/>
  <c r="E180" i="1"/>
  <c r="E353" i="1"/>
  <c r="E503" i="1"/>
  <c r="E433" i="1"/>
  <c r="E504" i="1"/>
  <c r="E470" i="1"/>
  <c r="E256" i="1"/>
  <c r="G260" i="1" l="1"/>
  <c r="E444" i="1"/>
  <c r="E176" i="1"/>
  <c r="E182" i="1"/>
  <c r="E116" i="1"/>
  <c r="G13" i="1"/>
  <c r="E510" i="1" s="1"/>
  <c r="E498" i="1" s="1"/>
  <c r="E146" i="1"/>
  <c r="E32" i="1"/>
  <c r="G10" i="1"/>
  <c r="E507" i="1" s="1"/>
  <c r="E495" i="1" s="1"/>
  <c r="E68" i="1"/>
  <c r="G11" i="1"/>
  <c r="E508" i="1" s="1"/>
  <c r="E496" i="1" s="1"/>
  <c r="G12" i="1"/>
  <c r="E509" i="1" s="1"/>
  <c r="E497" i="1" s="1"/>
  <c r="G9" i="1"/>
  <c r="E8" i="1"/>
  <c r="G366" i="1"/>
  <c r="E365" i="1"/>
  <c r="E499" i="1"/>
  <c r="G470" i="1"/>
  <c r="E469" i="1"/>
  <c r="G433" i="1"/>
  <c r="E432" i="1"/>
  <c r="G353" i="1"/>
  <c r="E352" i="1"/>
  <c r="G256" i="1"/>
  <c r="E255" i="1"/>
  <c r="E506" i="1" l="1"/>
  <c r="E505" i="1" l="1"/>
  <c r="E494" i="1"/>
  <c r="E493" i="1" s="1"/>
</calcChain>
</file>

<file path=xl/sharedStrings.xml><?xml version="1.0" encoding="utf-8"?>
<sst xmlns="http://schemas.openxmlformats.org/spreadsheetml/2006/main" count="733" uniqueCount="132">
  <si>
    <t xml:space="preserve">Приложение № 3 
к муниципальной Программе "Безопасность и обеспечение безопасности жизнедеятельности населения", утвержденной постановлением Администрации от 31.10.2019  № 2289                                                           </t>
  </si>
  <si>
    <t>Обоснование объема финансовых ресурсов, 
необходимых для реализации муниципальной программы городского округа Домодедово                                                                                                     "Безопасность и обеспечение безопасности жизнедеятельности населения"</t>
  </si>
  <si>
    <t>Наименование мероприятия подпрограммы</t>
  </si>
  <si>
    <t>Источник финансирования</t>
  </si>
  <si>
    <t xml:space="preserve">Расчет необходимых финансовых ресурсов на реализацию мероприятия 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</si>
  <si>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</si>
  <si>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</si>
  <si>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>Подпрограмма I   «Профилактика преступлений и иных правонарушений»</t>
  </si>
  <si>
    <r>
      <rPr>
        <b/>
        <sz val="11"/>
        <rFont val="Times New Roman"/>
        <family val="1"/>
        <charset val="204"/>
      </rPr>
      <t>Основное мероприятие 01</t>
    </r>
    <r>
      <rPr>
        <sz val="11"/>
        <rFont val="Times New Roman"/>
        <family val="1"/>
        <charset val="204"/>
      </rPr>
      <t xml:space="preserve">
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</t>
    </r>
  </si>
  <si>
    <t>Средства бюджета городского округа Домодедово</t>
  </si>
  <si>
    <t>Всего:</t>
  </si>
  <si>
    <t>2020 г.</t>
  </si>
  <si>
    <t>2021 г.</t>
  </si>
  <si>
    <t>2022 г.</t>
  </si>
  <si>
    <t>2023 г.</t>
  </si>
  <si>
    <t>2024 г.</t>
  </si>
  <si>
    <r>
      <rPr>
        <b/>
        <sz val="11"/>
        <rFont val="Times New Roman"/>
        <family val="1"/>
        <charset val="204"/>
      </rPr>
      <t>Мероприятие 01.01</t>
    </r>
    <r>
      <rPr>
        <sz val="11"/>
        <rFont val="Times New Roman"/>
        <family val="1"/>
        <charset val="204"/>
      </rPr>
      <t xml:space="preserve">   Проведение мероприятий по профилактике терроризма
</t>
    </r>
  </si>
  <si>
    <r>
      <rPr>
        <b/>
        <sz val="11"/>
        <rFont val="Times New Roman"/>
        <family val="1"/>
        <charset val="204"/>
      </rPr>
      <t xml:space="preserve">Мероприятие 01.02  </t>
    </r>
    <r>
      <rPr>
        <sz val="11"/>
        <rFont val="Times New Roman"/>
        <family val="1"/>
        <charset val="204"/>
      </rPr>
      <t xml:space="preserve"> Приобретение оборудования (материалов), наглядных пособий и оснащения для использования при проведении тренировок на объектах с массовым пребыванием людей</t>
    </r>
  </si>
  <si>
    <r>
      <rPr>
        <b/>
        <sz val="11"/>
        <rFont val="Times New Roman"/>
        <family val="1"/>
        <charset val="204"/>
      </rPr>
      <t>Мероприятие 01.03</t>
    </r>
    <r>
      <rPr>
        <sz val="11"/>
        <rFont val="Times New Roman"/>
        <family val="1"/>
        <charset val="204"/>
      </rPr>
      <t xml:space="preserve">  Оборудование социально значимых объектов инженерно-техническими сооружениями, обеспечивающими контроль доступа или блокирование несанкционированного доступа, контроль 
и оповещение 
о возникновении угроз.</t>
    </r>
  </si>
  <si>
    <r>
      <rPr>
        <b/>
        <sz val="11"/>
        <rFont val="Times New Roman"/>
        <family val="1"/>
        <charset val="204"/>
      </rPr>
      <t xml:space="preserve">Основное мероприятие 02
</t>
    </r>
    <r>
      <rPr>
        <sz val="11"/>
        <rFont val="Times New Roman"/>
        <family val="1"/>
        <charset val="204"/>
      </rPr>
      <t xml:space="preserve">Обеспечение деятельности общественных объединений правоохранительной направленности
</t>
    </r>
  </si>
  <si>
    <r>
      <rPr>
        <b/>
        <sz val="11"/>
        <rFont val="Times New Roman"/>
        <family val="1"/>
        <charset val="204"/>
      </rPr>
      <t>Мероприятие 02.01</t>
    </r>
    <r>
      <rPr>
        <sz val="11"/>
        <rFont val="Times New Roman"/>
        <family val="1"/>
        <charset val="204"/>
      </rPr>
      <t xml:space="preserve">   Проведение мероприятий по привлечению граждан, принимающих участие в деятельности народных дружин
</t>
    </r>
  </si>
  <si>
    <r>
      <rPr>
        <b/>
        <sz val="11"/>
        <rFont val="Times New Roman"/>
        <family val="1"/>
        <charset val="204"/>
      </rPr>
      <t xml:space="preserve">Мероприятие 02.02 </t>
    </r>
    <r>
      <rPr>
        <sz val="11"/>
        <rFont val="Times New Roman"/>
        <family val="1"/>
        <charset val="204"/>
      </rPr>
      <t xml:space="preserve">Материальное стимулирование народных дружинников
</t>
    </r>
  </si>
  <si>
    <t>Заключение контрактов по выплате премирования народных дружинников</t>
  </si>
  <si>
    <r>
      <rPr>
        <b/>
        <sz val="11"/>
        <rFont val="Times New Roman"/>
        <family val="1"/>
        <charset val="204"/>
      </rPr>
      <t xml:space="preserve">Мероприятие 02.03   </t>
    </r>
    <r>
      <rPr>
        <sz val="11"/>
        <rFont val="Times New Roman"/>
        <family val="1"/>
        <charset val="204"/>
      </rPr>
      <t xml:space="preserve">                                   Материально-техническое обеспечение деятельности народных дружин</t>
    </r>
  </si>
  <si>
    <r>
      <rPr>
        <b/>
        <sz val="11"/>
        <rFont val="Times New Roman"/>
        <family val="1"/>
        <charset val="204"/>
      </rPr>
      <t xml:space="preserve">Мероприятие 02.04   </t>
    </r>
    <r>
      <rPr>
        <sz val="11"/>
        <rFont val="Times New Roman"/>
        <family val="1"/>
        <charset val="204"/>
      </rPr>
      <t xml:space="preserve">Проведение мероприятий по обеспечению правопорядка и безопасности граждан
</t>
    </r>
  </si>
  <si>
    <r>
      <rPr>
        <b/>
        <sz val="11"/>
        <rFont val="Times New Roman"/>
        <family val="1"/>
        <charset val="204"/>
      </rPr>
      <t xml:space="preserve">Мероприятие 02.05 </t>
    </r>
    <r>
      <rPr>
        <sz val="11"/>
        <rFont val="Times New Roman"/>
        <family val="1"/>
        <charset val="204"/>
      </rPr>
      <t xml:space="preserve">                                    Осуществление мероприятий по обучению народных дружинников </t>
    </r>
  </si>
  <si>
    <r>
      <rPr>
        <b/>
        <sz val="11"/>
        <rFont val="Times New Roman"/>
        <family val="1"/>
        <charset val="204"/>
      </rPr>
      <t>Основное мероприятие 03</t>
    </r>
    <r>
      <rPr>
        <sz val="11"/>
        <rFont val="Times New Roman"/>
        <family val="1"/>
        <charset val="204"/>
      </rPr>
      <t xml:space="preserve">
Реализация мероприятий по обеспечению общественного порядка и общественной безопасности на территории муниципального образования Московской области </t>
    </r>
  </si>
  <si>
    <r>
      <rPr>
        <b/>
        <sz val="11"/>
        <rFont val="Times New Roman"/>
        <family val="1"/>
        <charset val="204"/>
      </rPr>
      <t xml:space="preserve">Мероприятие 03.01      </t>
    </r>
    <r>
      <rPr>
        <sz val="11"/>
        <rFont val="Times New Roman"/>
        <family val="1"/>
        <charset val="204"/>
      </rPr>
      <t xml:space="preserve">                                   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
</t>
    </r>
  </si>
  <si>
    <r>
      <rPr>
        <b/>
        <sz val="11"/>
        <rFont val="Times New Roman"/>
        <family val="1"/>
        <charset val="204"/>
      </rPr>
      <t xml:space="preserve">Мероприятие 03.02  </t>
    </r>
    <r>
      <rPr>
        <sz val="11"/>
        <rFont val="Times New Roman"/>
        <family val="1"/>
        <charset val="204"/>
      </rPr>
      <t xml:space="preserve">                                                 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</t>
    </r>
  </si>
  <si>
    <r>
      <rPr>
        <b/>
        <sz val="11"/>
        <rFont val="Times New Roman"/>
        <family val="1"/>
        <charset val="204"/>
      </rPr>
      <t xml:space="preserve">Мероприятие 03.03     </t>
    </r>
    <r>
      <rPr>
        <sz val="11"/>
        <rFont val="Times New Roman"/>
        <family val="1"/>
        <charset val="204"/>
      </rPr>
      <t xml:space="preserve">Участие в мероприятиях по профилактике терроризма и рейдах в местах массового отдыха и скопления молодежи с целью выявления экстремистски настроенных лиц                </t>
    </r>
  </si>
  <si>
    <r>
      <rPr>
        <b/>
        <sz val="11"/>
        <rFont val="Times New Roman"/>
        <family val="1"/>
        <charset val="204"/>
      </rPr>
      <t xml:space="preserve">Мероприятие 03.04  </t>
    </r>
    <r>
      <rPr>
        <sz val="11"/>
        <rFont val="Times New Roman"/>
        <family val="1"/>
        <charset val="204"/>
      </rPr>
      <t xml:space="preserve">                                    Проведение мероприятий по профилактике экстремизма </t>
    </r>
  </si>
  <si>
    <r>
      <rPr>
        <b/>
        <sz val="11"/>
        <rFont val="Times New Roman"/>
        <family val="1"/>
        <charset val="204"/>
      </rPr>
      <t xml:space="preserve">Мероприятие 03.05 </t>
    </r>
    <r>
      <rPr>
        <sz val="11"/>
        <rFont val="Times New Roman"/>
        <family val="1"/>
        <charset val="204"/>
      </rPr>
      <t xml:space="preserve">           Организация и проведение «круглых столов» с лидерами местных национально-культурных объединений и религиозных организаций по вопросам социальной и культурной адаптации мигрантов, предупреждения конфликтных ситуаций среди молодежи, воспитания межнациональной и межконфессиональной  толерантности </t>
    </r>
  </si>
  <si>
    <r>
      <rPr>
        <b/>
        <sz val="11"/>
        <rFont val="Times New Roman"/>
        <family val="1"/>
        <charset val="204"/>
      </rPr>
      <t xml:space="preserve">Мероприятие 03.06    </t>
    </r>
    <r>
      <rPr>
        <sz val="11"/>
        <rFont val="Times New Roman"/>
        <family val="1"/>
        <charset val="204"/>
      </rPr>
      <t xml:space="preserve">          Организация и проведение информационно-пропагандистских мероприятий по разъяснению сущности терроризма и его общественной опасности, а также формирование у граждан неприятия идеологии терроризма </t>
    </r>
  </si>
  <si>
    <r>
      <rPr>
        <b/>
        <sz val="11"/>
        <rFont val="Times New Roman"/>
        <family val="1"/>
        <charset val="204"/>
      </rPr>
      <t xml:space="preserve">Мероприятие 03.07 </t>
    </r>
    <r>
      <rPr>
        <sz val="11"/>
        <rFont val="Times New Roman"/>
        <family val="1"/>
        <charset val="204"/>
      </rPr>
      <t xml:space="preserve">            Проведение капитального ремонта (ремонта) зданий, находящихся в собственности муниципальных образований Московской области в целях размещения  подразделений Главного следственного управления Следственного комитета Российской Федерации по Московской области </t>
    </r>
  </si>
  <si>
    <r>
      <rPr>
        <b/>
        <sz val="11"/>
        <rFont val="Times New Roman"/>
        <family val="1"/>
        <charset val="204"/>
      </rPr>
      <t xml:space="preserve">Основное мероприятие 04     </t>
    </r>
    <r>
      <rPr>
        <sz val="11"/>
        <rFont val="Times New Roman"/>
        <family val="1"/>
        <charset val="204"/>
      </rPr>
      <t xml:space="preserve">Развертывание элементов системы технологического обеспечения региональной общественной безопасности и оперативного управления «Безопасный регион» </t>
    </r>
  </si>
  <si>
    <r>
      <rPr>
        <b/>
        <sz val="11"/>
        <rFont val="Times New Roman"/>
        <family val="1"/>
        <charset val="204"/>
      </rPr>
      <t xml:space="preserve">Мероприятие 04.01  </t>
    </r>
    <r>
      <rPr>
        <sz val="11"/>
        <rFont val="Times New Roman"/>
        <family val="1"/>
        <charset val="204"/>
      </rPr>
      <t xml:space="preserve">                       Оказание услуг по предоставлению видеоизображения для сегмента технологического обеспечения региональной общественной безопасности и оперативного управления "Безопасный регион"</t>
    </r>
  </si>
  <si>
    <t>Заключение муниципальных контрактов на оказание услуг по предоставлению видеоизображения</t>
  </si>
  <si>
    <r>
      <rPr>
        <b/>
        <sz val="11"/>
        <rFont val="Times New Roman"/>
        <family val="1"/>
        <charset val="204"/>
      </rPr>
      <t xml:space="preserve">Мероприятие 04.02  </t>
    </r>
    <r>
      <rPr>
        <sz val="11"/>
        <rFont val="Times New Roman"/>
        <family val="1"/>
        <charset val="204"/>
      </rPr>
      <t xml:space="preserve">       Проведение работ по установке видеокамер с подключением к системе «Безопасный регион» на подъездах многоквартирных домов</t>
    </r>
  </si>
  <si>
    <r>
      <rPr>
        <b/>
        <sz val="11"/>
        <rFont val="Times New Roman"/>
        <family val="1"/>
        <charset val="204"/>
      </rPr>
      <t>Мероприятие 04.03</t>
    </r>
    <r>
      <rPr>
        <sz val="11"/>
        <rFont val="Times New Roman"/>
        <family val="1"/>
        <charset val="204"/>
      </rPr>
      <t xml:space="preserve">           Обслуживание, модернизация и развитие системы «Безопасный регион»</t>
    </r>
  </si>
  <si>
    <t>Заключение контрактов на закупку серверного оборудования и комплектующих</t>
  </si>
  <si>
    <r>
      <rPr>
        <b/>
        <sz val="11"/>
        <rFont val="Times New Roman"/>
        <family val="1"/>
        <charset val="204"/>
      </rPr>
      <t xml:space="preserve">Мероприятие 04.04    </t>
    </r>
    <r>
      <rPr>
        <sz val="11"/>
        <rFont val="Times New Roman"/>
        <family val="1"/>
        <charset val="204"/>
      </rPr>
      <t xml:space="preserve">           Обеспечение установки на коммерческих объектах видеокамер с подключением к системе «Безопасный регион», а также интеграция имеющихся средств видеонаблюдения коммерческих объектов в систему «Безопасный регион»       </t>
    </r>
  </si>
  <si>
    <r>
      <rPr>
        <b/>
        <sz val="11"/>
        <rFont val="Times New Roman"/>
        <family val="1"/>
        <charset val="204"/>
      </rPr>
      <t xml:space="preserve">Основное мероприятие 05
</t>
    </r>
    <r>
      <rPr>
        <sz val="11"/>
        <rFont val="Times New Roman"/>
        <family val="1"/>
        <charset val="204"/>
      </rPr>
      <t xml:space="preserve"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области.
</t>
    </r>
  </si>
  <si>
    <r>
      <rPr>
        <b/>
        <sz val="11"/>
        <rFont val="Times New Roman"/>
        <family val="1"/>
        <charset val="204"/>
      </rPr>
      <t xml:space="preserve">Мероприятие 05.01 </t>
    </r>
    <r>
      <rPr>
        <sz val="11"/>
        <rFont val="Times New Roman"/>
        <family val="1"/>
        <charset val="204"/>
      </rPr>
  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  </r>
  </si>
  <si>
    <r>
      <rPr>
        <b/>
        <sz val="11"/>
        <rFont val="Times New Roman"/>
        <family val="1"/>
        <charset val="204"/>
      </rPr>
      <t xml:space="preserve">Мероприятие 05.02 </t>
    </r>
    <r>
      <rPr>
        <sz val="11"/>
        <rFont val="Times New Roman"/>
        <family val="1"/>
        <charset val="204"/>
      </rPr>
      <t xml:space="preserve">       Проведение антинаркотических мероприятий с использованием профилактических программ, одобренных Министерством образования Московской области</t>
    </r>
  </si>
  <si>
    <r>
      <rPr>
        <b/>
        <sz val="11"/>
        <rFont val="Times New Roman"/>
        <family val="1"/>
        <charset val="204"/>
      </rPr>
      <t xml:space="preserve">Мероприятие 05.03  </t>
    </r>
    <r>
      <rPr>
        <sz val="11"/>
        <rFont val="Times New Roman"/>
        <family val="1"/>
        <charset val="204"/>
      </rPr>
      <t xml:space="preserve">          Обучение  педогогов и волонтеров методикам проведения профилактических занятий с использованием программ, одобренных Министерством образования Московской области               </t>
    </r>
  </si>
  <si>
    <r>
      <rPr>
        <b/>
        <sz val="11"/>
        <rFont val="Times New Roman"/>
        <family val="1"/>
        <charset val="204"/>
      </rPr>
      <t xml:space="preserve">Мероприятие 05.04  </t>
    </r>
    <r>
      <rPr>
        <sz val="11"/>
        <rFont val="Times New Roman"/>
        <family val="1"/>
        <charset val="204"/>
      </rPr>
      <t xml:space="preserve">     Изготовление и размещение наружной рекламы, агитационных материалов, направленных на: -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
- формирование общественного мнения, направленного на изменение норм, связанных с поведением «риска», и пропаганду ценностей здорового образа жизни;
- информирование о рисках, связанных с наркотиками;
- стимулирование подростков и молодежи и их родителей к обращению за психологической и иной профессиональной помощью. </t>
    </r>
  </si>
  <si>
    <r>
      <rPr>
        <b/>
        <sz val="11"/>
        <rFont val="Times New Roman"/>
        <family val="1"/>
        <charset val="204"/>
      </rPr>
      <t xml:space="preserve">Основное мероприятие 07                      </t>
    </r>
    <r>
      <rPr>
        <sz val="11"/>
        <rFont val="Times New Roman"/>
        <family val="1"/>
        <charset val="204"/>
      </rPr>
      <t>Развитие похоронного дела на территории Московской области</t>
    </r>
  </si>
  <si>
    <t>Средства бюджета Московской области</t>
  </si>
  <si>
    <r>
      <rPr>
        <b/>
        <sz val="11"/>
        <rFont val="Times New Roman"/>
        <family val="1"/>
        <charset val="204"/>
      </rPr>
      <t xml:space="preserve">Мероприятие 07.01   </t>
    </r>
    <r>
      <rPr>
        <sz val="11"/>
        <rFont val="Times New Roman"/>
        <family val="1"/>
        <charset val="204"/>
      </rPr>
      <t xml:space="preserve">           Возмещение специализированной службе по вопросам похоронного дела стоимости услуг по погребению умерших в части, превышающей размер возмещения, установленный законодательством РФ и МО</t>
    </r>
  </si>
  <si>
    <r>
      <rPr>
        <b/>
        <sz val="11"/>
        <rFont val="Times New Roman"/>
        <family val="1"/>
        <charset val="204"/>
      </rPr>
      <t xml:space="preserve">Мероприятие 07.02 </t>
    </r>
    <r>
      <rPr>
        <sz val="11"/>
        <rFont val="Times New Roman"/>
        <family val="1"/>
        <charset val="204"/>
      </rPr>
      <t xml:space="preserve">
Расходы на обеспечение деятельности (оказание услуг) в сфере похоронного дела</t>
    </r>
  </si>
  <si>
    <t>Расходы на обеспечение деятельности (оказание услуг) в сфере похоронного дела</t>
  </si>
  <si>
    <r>
      <rPr>
        <b/>
        <sz val="11"/>
        <rFont val="Times New Roman"/>
        <family val="1"/>
        <charset val="204"/>
      </rPr>
      <t>Мероприятие 07.03</t>
    </r>
    <r>
      <rPr>
        <sz val="11"/>
        <rFont val="Times New Roman"/>
        <family val="1"/>
        <charset val="204"/>
      </rPr>
      <t xml:space="preserve">         Оформление земельных участков под кладбищами в муниципальную собственность
включая создание новых кладбищ</t>
    </r>
  </si>
  <si>
    <r>
      <rPr>
        <b/>
        <sz val="11"/>
        <rFont val="Times New Roman"/>
        <family val="1"/>
        <charset val="204"/>
      </rPr>
      <t>Мероприятие 07.04</t>
    </r>
    <r>
      <rPr>
        <sz val="11"/>
        <rFont val="Times New Roman"/>
        <family val="1"/>
        <charset val="204"/>
      </rPr>
      <t xml:space="preserve">          Зимние и летние работы по содержанию мест захоронений, текущий и капитальный ремонт основных фондов
</t>
    </r>
  </si>
  <si>
    <r>
      <rPr>
        <b/>
        <sz val="11"/>
        <rFont val="Times New Roman"/>
        <family val="1"/>
        <charset val="204"/>
      </rPr>
      <t xml:space="preserve">Мероприятие 07.05       </t>
    </r>
    <r>
      <rPr>
        <sz val="11"/>
        <rFont val="Times New Roman"/>
        <family val="1"/>
        <charset val="204"/>
      </rPr>
      <t xml:space="preserve">      Содержание и благоустройство воинских, почетных, одиночных захоронений в случаях, если погребение осуществлялось за счет средств федерального бюджета, бюджета субъекта Российской Федерации или бюджетов муниципальных образований, а также иных захоронений и памятников, находящихся под охраной государства</t>
    </r>
  </si>
  <si>
    <r>
      <rPr>
        <b/>
        <sz val="11"/>
        <rFont val="Times New Roman"/>
        <family val="1"/>
        <charset val="204"/>
      </rPr>
      <t>Мероприятие 07.06</t>
    </r>
    <r>
      <rPr>
        <sz val="11"/>
        <rFont val="Times New Roman"/>
        <family val="1"/>
        <charset val="204"/>
      </rPr>
      <t xml:space="preserve">
Содержание и благоустройство могил и надгробий Героев Советского Союза, Героев Российской Федерации или полных кавалеров ордена Славы при отсутствии близких родственников, если таковые могилы и надгробия имеются на территории кладбищ
</t>
    </r>
  </si>
  <si>
    <r>
      <rPr>
        <b/>
        <sz val="11"/>
        <rFont val="Times New Roman"/>
        <family val="1"/>
        <charset val="204"/>
      </rPr>
      <t xml:space="preserve">Мероприятие 07.07 </t>
    </r>
    <r>
      <rPr>
        <sz val="11"/>
        <rFont val="Times New Roman"/>
        <family val="1"/>
        <charset val="204"/>
      </rPr>
      <t xml:space="preserve">          Проведение инвентаризации мест захоронений</t>
    </r>
  </si>
  <si>
    <r>
      <t xml:space="preserve">Мероприятие 07.08  </t>
    </r>
    <r>
      <rPr>
        <sz val="11"/>
        <rFont val="Times New Roman"/>
        <family val="1"/>
        <charset val="204"/>
      </rPr>
      <t>Обустройство и восстановление воинских захоронений, находящихся в государственной собственности</t>
    </r>
  </si>
  <si>
    <r>
      <rPr>
        <b/>
        <sz val="11"/>
        <rFont val="Times New Roman"/>
        <family val="1"/>
        <charset val="204"/>
      </rPr>
      <t xml:space="preserve">Мероприятие 07.09    </t>
    </r>
    <r>
      <rPr>
        <sz val="11"/>
        <rFont val="Times New Roman"/>
        <family val="1"/>
        <charset val="204"/>
      </rPr>
      <t xml:space="preserve">                   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  </t>
    </r>
  </si>
  <si>
    <r>
      <rPr>
        <b/>
        <sz val="11"/>
        <rFont val="Times New Roman"/>
        <family val="1"/>
        <charset val="204"/>
      </rPr>
      <t xml:space="preserve">Мероприятие 07.10 </t>
    </r>
    <r>
      <rPr>
        <sz val="11"/>
        <rFont val="Times New Roman"/>
        <family val="1"/>
        <charset val="204"/>
      </rPr>
      <t xml:space="preserve">                       Реализация мероприятий федеральной целевой программы "Увековечение памяти погибших при защите Отечества на 2019-2024 годы"               </t>
    </r>
  </si>
  <si>
    <t xml:space="preserve">Расходы на мероприятия                                           </t>
  </si>
  <si>
    <t>Подпрограмма II  «Снижение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области»</t>
  </si>
  <si>
    <r>
      <rPr>
        <b/>
        <sz val="11"/>
        <rFont val="Times New Roman"/>
        <family val="1"/>
        <charset val="204"/>
      </rPr>
      <t xml:space="preserve">Основное мероприятие 01 </t>
    </r>
    <r>
      <rPr>
        <sz val="11"/>
        <rFont val="Times New Roman"/>
        <family val="1"/>
        <charset val="204"/>
      </rPr>
      <t xml:space="preserve">Осуществление мероприятий по защите и смягчению последствий от чрезвычайных ситуаций природного и техногенного характера населения и территории муниципального образования Московской области </t>
    </r>
  </si>
  <si>
    <t>Заключение контрактов на обучение должностных лиц по вопросам гражданской обороны в специализированных учебных учреждениях</t>
  </si>
  <si>
    <r>
      <rPr>
        <b/>
        <sz val="11"/>
        <rFont val="Times New Roman"/>
        <family val="1"/>
        <charset val="204"/>
      </rPr>
      <t>Мероприятие 01.02</t>
    </r>
    <r>
      <rPr>
        <sz val="11"/>
        <rFont val="Times New Roman"/>
        <family val="1"/>
        <charset val="204"/>
      </rPr>
      <t xml:space="preserve">
Создание и содержание курсов гражданской обороны
</t>
    </r>
  </si>
  <si>
    <t xml:space="preserve">Расходы на содержание курсов гражданской обороны </t>
  </si>
  <si>
    <r>
      <rPr>
        <b/>
        <sz val="11"/>
        <rFont val="Times New Roman"/>
        <family val="1"/>
        <charset val="204"/>
      </rPr>
      <t>Мероприятие 01.03</t>
    </r>
    <r>
      <rPr>
        <sz val="11"/>
        <rFont val="Times New Roman"/>
        <family val="1"/>
        <charset val="204"/>
      </rPr>
      <t xml:space="preserve">                Оборудование учебно-консультационных пунктов для подготовки неработающего населения информационными стендами, оснащение УКП учебной литературой и видеотехникой</t>
    </r>
  </si>
  <si>
    <t xml:space="preserve"> Заключение контрактов на закупку информационных стендов, учебной литературы </t>
  </si>
  <si>
    <r>
      <rPr>
        <b/>
        <sz val="11"/>
        <rFont val="Times New Roman"/>
        <family val="1"/>
        <charset val="204"/>
      </rPr>
      <t>Мероприятие 01.04</t>
    </r>
    <r>
      <rPr>
        <sz val="11"/>
        <rFont val="Times New Roman"/>
        <family val="1"/>
        <charset val="204"/>
      </rPr>
      <t xml:space="preserve">                            Подготовка населения в области гражданской обороны и действиям в чрезвычайных ситуациях. Пропаганда знаний в области ГО (изготовление и распространение памяток, листовок, аншлагов, баннеров и т.д.).</t>
    </r>
  </si>
  <si>
    <t>Заключение контрактов на изготовление памяток, листовок баннеров.</t>
  </si>
  <si>
    <t xml:space="preserve"> Заключение контрактов для приобретения ценных подарков для награждения победителей, заключение контрактов для подготовки проведения ТСУ</t>
  </si>
  <si>
    <t xml:space="preserve">Заключение контрактов на приобретение материальных ресурсов для ликвидации ЧС  </t>
  </si>
  <si>
    <r>
      <rPr>
        <b/>
        <sz val="11"/>
        <rFont val="Times New Roman"/>
        <family val="1"/>
        <charset val="204"/>
      </rPr>
      <t>Мероприятие 01.07</t>
    </r>
    <r>
      <rPr>
        <sz val="11"/>
        <rFont val="Times New Roman"/>
        <family val="1"/>
        <charset val="204"/>
      </rPr>
      <t xml:space="preserve">
Реализация мероприятий предусмотренных Планом действий и предупреждения чрезвычайных ситуаций природного и техногенного характера муниципального образования (разработка, корректировка, всех Планов и т.д.)</t>
    </r>
  </si>
  <si>
    <t xml:space="preserve">Заключение контрактов на разработку документов. </t>
  </si>
  <si>
    <r>
      <rPr>
        <b/>
        <sz val="11"/>
        <rFont val="Times New Roman"/>
        <family val="1"/>
        <charset val="204"/>
      </rPr>
      <t>Мероприятие 01.08</t>
    </r>
    <r>
      <rPr>
        <sz val="11"/>
        <rFont val="Times New Roman"/>
        <family val="1"/>
        <charset val="204"/>
      </rPr>
      <t xml:space="preserve">
Создание, содержание и организация деятельности аварийно-спасательных формирований на территории муниципального образования</t>
    </r>
  </si>
  <si>
    <t>Заключение контрактов на закупку материального обеспечения АСФ</t>
  </si>
  <si>
    <r>
      <rPr>
        <b/>
        <sz val="11"/>
        <rFont val="Times New Roman"/>
        <family val="1"/>
        <charset val="204"/>
      </rPr>
      <t xml:space="preserve">Мероприятие 01.10 </t>
    </r>
    <r>
      <rPr>
        <sz val="11"/>
        <rFont val="Times New Roman"/>
        <family val="1"/>
        <charset val="204"/>
      </rPr>
      <t xml:space="preserve">Совершенствование и развитие системы обеспечения вызова муниципальных экстренных оперативных служб по единому номеру 112, ЕДДС
</t>
    </r>
  </si>
  <si>
    <r>
      <rPr>
        <b/>
        <sz val="11"/>
        <rFont val="Times New Roman"/>
        <family val="1"/>
        <charset val="204"/>
      </rPr>
      <t>Основное мероприятие 02</t>
    </r>
    <r>
      <rPr>
        <sz val="11"/>
        <rFont val="Times New Roman"/>
        <family val="1"/>
        <charset val="204"/>
      </rPr>
      <t xml:space="preserve"> Выполнение мероприятий по безопасности населения на водных объектах, расположенных на территории муниципального образования Московской области</t>
    </r>
  </si>
  <si>
    <t>Заключение контрактов на закупку наглядной агитации</t>
  </si>
  <si>
    <t xml:space="preserve">Заключение контрактов на обследование мест массового отдыха у воды </t>
  </si>
  <si>
    <r>
      <rPr>
        <b/>
        <sz val="11"/>
        <rFont val="Times New Roman"/>
        <family val="1"/>
        <charset val="204"/>
      </rPr>
      <t>Основное мероприятие 03</t>
    </r>
    <r>
      <rPr>
        <sz val="11"/>
        <rFont val="Times New Roman"/>
        <family val="1"/>
        <charset val="204"/>
      </rPr>
      <t xml:space="preserve"> Создание, содержание системно-аппаратного комплекса «Безопасный город» на территории муниципального образования Московской области   </t>
    </r>
  </si>
  <si>
    <r>
      <rPr>
        <b/>
        <sz val="11"/>
        <rFont val="Times New Roman"/>
        <family val="1"/>
        <charset val="204"/>
      </rPr>
      <t xml:space="preserve">Мероприятие 03.01 </t>
    </r>
    <r>
      <rPr>
        <sz val="11"/>
        <rFont val="Times New Roman"/>
        <family val="1"/>
        <charset val="204"/>
      </rPr>
      <t xml:space="preserve">          Создание, содержание системно-аппаратного комплекса «Безопасный город» </t>
    </r>
  </si>
  <si>
    <t>Подпрограмма III       «Развитие и совершенствование систем оповещения и информирования населения муниципального образования Московской области»</t>
  </si>
  <si>
    <r>
      <rPr>
        <b/>
        <sz val="11"/>
        <rFont val="Times New Roman"/>
        <family val="1"/>
        <charset val="204"/>
      </rPr>
      <t>Основное мероприятие  01</t>
    </r>
    <r>
      <rPr>
        <sz val="11"/>
        <rFont val="Times New Roman"/>
        <family val="1"/>
        <charset val="204"/>
      </rPr>
      <t xml:space="preserve">                                                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</t>
    </r>
  </si>
  <si>
    <t>Заключение контрактов на техническое обслуживание муниципальной системы оповещения населения, закупка ЗИП</t>
  </si>
  <si>
    <t>Подпрограмма IV   «Обеспечение пожарной безопасности на территории муниципального образования Московской области»</t>
  </si>
  <si>
    <r>
      <t xml:space="preserve">Основное мероприятие  01
</t>
    </r>
    <r>
      <rPr>
        <sz val="11"/>
        <rFont val="Times New Roman"/>
        <family val="1"/>
        <charset val="204"/>
      </rPr>
      <t>Повышение степени пожарной безопасности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</si>
  <si>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Мероприятие 01.01</t>
    </r>
    <r>
      <rPr>
        <sz val="11"/>
        <rFont val="Times New Roman"/>
        <family val="1"/>
        <charset val="204"/>
      </rPr>
      <t xml:space="preserve">      Оказание поддержки общественным объединениям пожарной охраны, социальное и экономическое стимулирование участия граждан и организаций в добровольной пожарной охране   </t>
    </r>
  </si>
  <si>
    <t>Заключение контрактов на закупку снаряжения, инвентаря, автозапчастей и агитационных материалов для оснащения добровольцев. Заключение контрактов на обучение и страхование добровольных пожарных. Выплаты добровольным пожарным, отличившимся при тушении пожаров.</t>
  </si>
  <si>
    <r>
      <rPr>
        <b/>
        <sz val="11"/>
        <rFont val="Times New Roman"/>
        <family val="1"/>
        <charset val="204"/>
      </rPr>
      <t>Мероприятие 01.02</t>
    </r>
    <r>
      <rPr>
        <sz val="11"/>
        <rFont val="Times New Roman"/>
        <family val="1"/>
        <charset val="204"/>
      </rPr>
      <t xml:space="preserve">                Содержание пожарных гидрантов, обеспечение их исправного состояния и готовности к забору воды в любое время года </t>
    </r>
  </si>
  <si>
    <t xml:space="preserve">В пределах средств, предусмотренных на основную деятельность исполнителей </t>
  </si>
  <si>
    <t xml:space="preserve">Заключение контрактов на разработку ПСД и строительство площадок для забора воды пожарными автомобилями из открытых водоемов </t>
  </si>
  <si>
    <r>
      <rPr>
        <b/>
        <sz val="11"/>
        <rFont val="Times New Roman"/>
        <family val="1"/>
        <charset val="204"/>
      </rPr>
      <t>Мероприятие 01.04</t>
    </r>
    <r>
      <rPr>
        <sz val="11"/>
        <rFont val="Times New Roman"/>
        <family val="1"/>
        <charset val="204"/>
      </rPr>
      <t xml:space="preserve"> Установка и содержание автономных дымовых пожарных извещателей в местах проживания многодетных семей и семей, находящихся в трудной жизненной ситуации </t>
    </r>
  </si>
  <si>
    <t xml:space="preserve">Заключение контрактов на приобретение, установку и содержание пожарных извещателей </t>
  </si>
  <si>
    <t xml:space="preserve">В пределах средств, предусмотренных программами  исполнителей </t>
  </si>
  <si>
    <r>
      <rPr>
        <b/>
        <sz val="11"/>
        <rFont val="Times New Roman"/>
        <family val="1"/>
        <charset val="204"/>
      </rPr>
      <t>Мероприятие 01.06</t>
    </r>
    <r>
      <rPr>
        <sz val="11"/>
        <rFont val="Times New Roman"/>
        <family val="1"/>
        <charset val="204"/>
      </rPr>
      <t xml:space="preserve">   Организация обучения населения мерам пожарной безопасности и пропаганда в области пожарной безопасности, содействие распространению пожарно-технических знаний</t>
    </r>
  </si>
  <si>
    <t>Заключение контрактов на приобретение агитационных материалов, учебной литературы, плакатов</t>
  </si>
  <si>
    <t>Заключение контрактов на приобретение агитационных материалов</t>
  </si>
  <si>
    <r>
      <rPr>
        <b/>
        <sz val="11"/>
        <rFont val="Times New Roman"/>
        <family val="1"/>
        <charset val="204"/>
      </rPr>
      <t>Мероприятие 01.08</t>
    </r>
    <r>
      <rPr>
        <sz val="11"/>
        <rFont val="Times New Roman"/>
        <family val="1"/>
        <charset val="204"/>
      </rPr>
      <t xml:space="preserve">      Обеспечение связи и оповещения населения о пожаре </t>
    </r>
  </si>
  <si>
    <t>Заключение контрактов на обеспечение связи и оповещения населения о пожаре</t>
  </si>
  <si>
    <r>
      <rPr>
        <b/>
        <sz val="11"/>
        <rFont val="Times New Roman"/>
        <family val="1"/>
        <charset val="204"/>
      </rPr>
      <t>Мероприятие 01.09</t>
    </r>
    <r>
      <rPr>
        <sz val="11"/>
        <rFont val="Times New Roman"/>
        <family val="1"/>
        <charset val="204"/>
      </rPr>
      <t xml:space="preserve">      Проведение работ для возведения пожарного депо из быстровозводимых модульных конструкций полной заводской готовности (проектно-изыскательские работы, возведение фундамента, техническое присоединение инженерно-техническим сетям, благоустройство территории) </t>
    </r>
  </si>
  <si>
    <t>Заключение контракта на возведения пожарного депо из быстровозводимых модульных конструкций полной заводской готовности</t>
  </si>
  <si>
    <t>Подпрограмма V   «Обеспечение мероприятий гражданской обороны на территории муниципального образования Московской области»</t>
  </si>
  <si>
    <r>
      <rPr>
        <b/>
        <sz val="11"/>
        <rFont val="Times New Roman"/>
        <family val="1"/>
        <charset val="204"/>
      </rPr>
      <t xml:space="preserve">Основное мероприятие 01   </t>
    </r>
    <r>
      <rPr>
        <sz val="11"/>
        <rFont val="Times New Roman"/>
        <family val="1"/>
        <charset val="204"/>
      </rPr>
      <t xml:space="preserve">                           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</t>
    </r>
  </si>
  <si>
    <t>Заключение контрактов на закупку имущества, продовольствия и иных средств ГО</t>
  </si>
  <si>
    <r>
      <rPr>
        <b/>
        <sz val="11"/>
        <rFont val="Times New Roman"/>
        <family val="1"/>
        <charset val="204"/>
      </rPr>
      <t>Основное мероприятие 02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Обеспечение готовности защитных сооружений и других объектов гражданской обороны на территории муниципальных образований Московской области </t>
    </r>
  </si>
  <si>
    <r>
      <rPr>
        <b/>
        <sz val="11"/>
        <rFont val="Times New Roman"/>
        <family val="1"/>
        <charset val="204"/>
      </rPr>
      <t>Мероприятие 02.01</t>
    </r>
    <r>
      <rPr>
        <sz val="11"/>
        <rFont val="Times New Roman"/>
        <family val="1"/>
        <charset val="204"/>
      </rPr>
      <t xml:space="preserve">     Создание и обеспечение готовности сил и средств гражданской обороны муниципального образования Московской области</t>
    </r>
  </si>
  <si>
    <r>
      <rPr>
        <b/>
        <sz val="11"/>
        <rFont val="Times New Roman"/>
        <family val="1"/>
        <charset val="204"/>
      </rPr>
      <t xml:space="preserve">Мероприятие 02.02 </t>
    </r>
    <r>
      <rPr>
        <sz val="11"/>
        <rFont val="Times New Roman"/>
        <family val="1"/>
        <charset val="204"/>
      </rPr>
      <t xml:space="preserve">   Повышение степени готовности к использованию по предназначению защитных сооружений и других объектов гражданской обороны </t>
    </r>
  </si>
  <si>
    <t>Заключение контрактов на выполнение работ по восстановлению технической готовности ЗСГО</t>
  </si>
  <si>
    <t>Подпрограмма VI   «Обеспечивающая подпрограмма»</t>
  </si>
  <si>
    <r>
      <rPr>
        <b/>
        <sz val="11"/>
        <rFont val="Times New Roman"/>
        <family val="1"/>
        <charset val="204"/>
      </rPr>
      <t xml:space="preserve">Основное мероприятие 01 </t>
    </r>
    <r>
      <rPr>
        <sz val="11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</si>
  <si>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r>
      <rPr>
        <b/>
        <sz val="11"/>
        <rFont val="Times New Roman"/>
        <family val="1"/>
        <charset val="204"/>
      </rPr>
      <t>Мероприятие 01.01</t>
    </r>
    <r>
      <rPr>
        <sz val="11"/>
        <rFont val="Times New Roman"/>
        <family val="1"/>
        <charset val="204"/>
      </rPr>
      <t xml:space="preserve">        Расходы на обеспечение деятельности (оказание услуг) муниципальных учреждений - служба спасения</t>
    </r>
  </si>
  <si>
    <t>Заключение контрактов для нужд ЕДДС и Системы-112</t>
  </si>
  <si>
    <r>
      <rPr>
        <b/>
        <sz val="11"/>
        <rFont val="Times New Roman"/>
        <family val="1"/>
        <charset val="204"/>
      </rPr>
      <t xml:space="preserve">Мероприятие 01.02   </t>
    </r>
    <r>
      <rPr>
        <sz val="11"/>
        <rFont val="Times New Roman"/>
        <family val="1"/>
        <charset val="204"/>
      </rPr>
      <t>Содержание оперативного персонала системы обеспечения вызова муниципальных экстренных оперативных служб по единому номеру 112, ЕДДС (зарплата)</t>
    </r>
  </si>
  <si>
    <t>Расходы на выплату персоналу МКУ                                                 "ЕДДС - 112"</t>
  </si>
  <si>
    <r>
      <rPr>
        <b/>
        <sz val="11"/>
        <rFont val="Times New Roman"/>
        <family val="1"/>
        <charset val="204"/>
      </rPr>
      <t xml:space="preserve">Мероприятие 01.03   </t>
    </r>
    <r>
      <rPr>
        <sz val="11"/>
        <rFont val="Times New Roman"/>
        <family val="1"/>
        <charset val="204"/>
      </rPr>
      <t>Проведение мероприятий по предупреждению и ликвидации последствий ЧС на территории муниципального образования</t>
    </r>
  </si>
  <si>
    <t>ВСЕГО ПО ПРОГРАММЕ:</t>
  </si>
  <si>
    <t xml:space="preserve">    Итого</t>
  </si>
  <si>
    <t>Средства бюджета  Московской области</t>
  </si>
  <si>
    <r>
      <rPr>
        <b/>
        <sz val="11"/>
        <rFont val="Times New Roman"/>
        <family val="1"/>
        <charset val="204"/>
      </rPr>
      <t>Мероприятие 01.01</t>
    </r>
    <r>
      <rPr>
        <sz val="11"/>
        <rFont val="Times New Roman"/>
        <family val="1"/>
        <charset val="204"/>
      </rPr>
      <t xml:space="preserve">               Подготовка должностных лиц по вопросам гражданской обороны, предупреждения и ликвидации чрезвычайных ситуаций (УМЦ ГКУ "Специальный центр "Звенигород", др. специализированные учебные учреждения, оплата проживания во время прохождения обучения)</t>
    </r>
  </si>
  <si>
    <r>
      <rPr>
        <b/>
        <sz val="11"/>
        <rFont val="Times New Roman"/>
        <family val="1"/>
        <charset val="204"/>
      </rPr>
      <t>Мероприятие 01.05</t>
    </r>
    <r>
      <rPr>
        <sz val="11"/>
        <rFont val="Times New Roman"/>
        <family val="1"/>
        <charset val="204"/>
      </rPr>
      <t xml:space="preserve">    Проведение и участие в учениях, соревнованиях, тренировках, смотрах-конкурсах, семинарах</t>
    </r>
  </si>
  <si>
    <r>
      <rPr>
        <b/>
        <sz val="11"/>
        <rFont val="Times New Roman"/>
        <family val="1"/>
        <charset val="204"/>
      </rPr>
      <t>Мероприятие 01.06</t>
    </r>
    <r>
      <rPr>
        <sz val="11"/>
        <rFont val="Times New Roman"/>
        <family val="1"/>
        <charset val="204"/>
      </rPr>
      <t xml:space="preserve">
Создание резервов материальных ресурсов для ликвидации ЧС на территории муниципального образования Московской области
</t>
    </r>
  </si>
  <si>
    <r>
      <rPr>
        <b/>
        <sz val="11"/>
        <rFont val="Times New Roman"/>
        <family val="1"/>
        <charset val="204"/>
      </rPr>
      <t>Мероприятие 01.09</t>
    </r>
    <r>
      <rPr>
        <sz val="11"/>
        <rFont val="Times New Roman"/>
        <family val="1"/>
        <charset val="204"/>
      </rPr>
      <t xml:space="preserve">
Содержание оперативного персонала системы обеспечения вызова муниципальных экстренных оперативных служб по единому номеру 112, ЕДДС (кроме заработной платы и налогов)</t>
    </r>
  </si>
  <si>
    <r>
      <rPr>
        <b/>
        <sz val="11"/>
        <rFont val="Times New Roman"/>
        <family val="1"/>
        <charset val="204"/>
      </rPr>
      <t>Мероприятие 02.01</t>
    </r>
    <r>
      <rPr>
        <sz val="11"/>
        <rFont val="Times New Roman"/>
        <family val="1"/>
        <charset val="204"/>
      </rPr>
      <t xml:space="preserve">                            Осуществление мероприятий по обеспечению безопасности людей на водных объектах, охране их жизни и здоровья (оплата работы спасательного поста, в том числе в межкупальный период)</t>
    </r>
  </si>
  <si>
    <r>
      <rPr>
        <b/>
        <sz val="11"/>
        <rFont val="Times New Roman"/>
        <family val="1"/>
        <charset val="204"/>
      </rPr>
      <t>Мероприятие 02.02</t>
    </r>
    <r>
      <rPr>
        <sz val="11"/>
        <rFont val="Times New Roman"/>
        <family val="1"/>
        <charset val="204"/>
      </rPr>
      <t xml:space="preserve">     Создание, поддержание мест массового отдыха у воды (благоустройство места отдыха у воды в части касающейся безопасности населения, закупка оборудования для спасательного поста на воде,  установление аншлагов)</t>
    </r>
  </si>
  <si>
    <r>
      <rPr>
        <b/>
        <sz val="11"/>
        <rFont val="Times New Roman"/>
        <family val="1"/>
        <charset val="204"/>
      </rPr>
      <t xml:space="preserve">Мероприятие 01.01   </t>
    </r>
    <r>
      <rPr>
        <sz val="11"/>
        <rFont val="Times New Roman"/>
        <family val="1"/>
        <charset val="204"/>
      </rPr>
      <t xml:space="preserve">          Содержание, поддержание в постоянной готовности к применению, модернизация систем информирования и оповещения населения при чрезвычайных ситуациях или об угрозе возникновения чрезвычайных ситуаций (аварии, происшествиях, эпидемии) или военных конфликтах</t>
    </r>
  </si>
  <si>
    <r>
      <rPr>
        <b/>
        <sz val="11"/>
        <rFont val="Times New Roman"/>
        <family val="1"/>
        <charset val="204"/>
      </rPr>
      <t>Мероприятие 01.03</t>
    </r>
    <r>
      <rPr>
        <sz val="11"/>
        <rFont val="Times New Roman"/>
        <family val="1"/>
        <charset val="204"/>
      </rPr>
      <t xml:space="preserve">    Создание, оборудование и содержание (в том числе очистка) противопожарных водоемов. </t>
    </r>
  </si>
  <si>
    <r>
      <rPr>
        <b/>
        <sz val="11"/>
        <rFont val="Times New Roman"/>
        <family val="1"/>
        <charset val="204"/>
      </rPr>
      <t>Мероприятие 01.05</t>
    </r>
    <r>
      <rPr>
        <sz val="11"/>
        <rFont val="Times New Roman"/>
        <family val="1"/>
        <charset val="204"/>
      </rPr>
      <t xml:space="preserve">   Установка и содержание в исправном состоянии средств обеспечения пожарной безопасности жилых и общественных зданий, находящихся в муниципальной собственности</t>
    </r>
  </si>
  <si>
    <r>
      <rPr>
        <b/>
        <sz val="11"/>
        <rFont val="Times New Roman"/>
        <family val="1"/>
        <charset val="204"/>
      </rPr>
      <t>Мероприятие 01.07</t>
    </r>
    <r>
      <rPr>
        <sz val="11"/>
        <rFont val="Times New Roman"/>
        <family val="1"/>
        <charset val="204"/>
      </rPr>
      <t xml:space="preserve">   Дополнительные мероприятия в условиях особого противопожарного режима (в том числе установка видеокамер для мониторинга обстановки в местах граничащих с лесным массивом, сельскохозяйственными землями)</t>
    </r>
  </si>
  <si>
    <r>
      <rPr>
        <b/>
        <sz val="11"/>
        <rFont val="Times New Roman"/>
        <family val="1"/>
        <charset val="204"/>
      </rPr>
      <t>Мероприятие 01.10</t>
    </r>
    <r>
      <rPr>
        <sz val="11"/>
        <rFont val="Times New Roman"/>
        <family val="1"/>
        <charset val="204"/>
      </rPr>
      <t xml:space="preserve">
Проведения работ по созданию условий для забора воды из водоёмов в любое время года (обустройство подъездов, с площадками с твердым покрытием, для установки пожарных автомобилей)
</t>
    </r>
  </si>
  <si>
    <r>
      <rPr>
        <b/>
        <sz val="11"/>
        <rFont val="Times New Roman"/>
        <family val="1"/>
        <charset val="204"/>
      </rPr>
      <t>Мероприятие 01.01</t>
    </r>
    <r>
      <rPr>
        <sz val="11"/>
        <rFont val="Times New Roman"/>
        <family val="1"/>
        <charset val="204"/>
      </rPr>
      <t xml:space="preserve">   Закупка имущества гражданской обороны, недостающего до норм обеспечения</t>
    </r>
  </si>
  <si>
    <r>
      <rPr>
        <b/>
        <sz val="11"/>
        <rFont val="Times New Roman"/>
        <family val="1"/>
        <charset val="204"/>
      </rPr>
      <t>Мероприятие 02.03</t>
    </r>
    <r>
      <rPr>
        <sz val="11"/>
        <rFont val="Times New Roman"/>
        <family val="1"/>
        <charset val="204"/>
      </rPr>
      <t xml:space="preserve">  Организация и выполнение мероприятий, предусмотренных планом гражданской обороны защиты населения муниципального образования Московской области (в том числе разработка Плана)</t>
    </r>
  </si>
  <si>
    <t>Приложение № 3
к постановлению Администрации 
городского округа Домодедово 
от 17.09.2021 № 2095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</si>
</sst>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5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0" fontId="6" fillId="2" borderId="0" xfId="1" applyFill="1"/>
    <xf numFmtId="2" fontId="4" fillId="2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2" fontId="5" fillId="3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top" wrapText="1"/>
    </xf>
    <xf numFmtId="0" fontId="1" fillId="3" borderId="3" xfId="1" applyFont="1" applyFill="1" applyBorder="1" applyAlignment="1">
      <alignment horizontal="center" vertical="top" wrapText="1"/>
    </xf>
    <xf numFmtId="0" fontId="1" fillId="3" borderId="4" xfId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2" xfId="1" applyFont="1" applyFill="1" applyBorder="1" applyAlignment="1">
      <alignment horizontal="left" vertical="top" wrapText="1"/>
    </xf>
    <xf numFmtId="0" fontId="4" fillId="3" borderId="3" xfId="1" applyFont="1" applyFill="1" applyBorder="1" applyAlignment="1">
      <alignment horizontal="left" vertical="top" wrapText="1"/>
    </xf>
    <xf numFmtId="0" fontId="4" fillId="3" borderId="4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left" vertical="top" wrapText="1"/>
    </xf>
    <xf numFmtId="0" fontId="1" fillId="2" borderId="1" xfId="1" applyFont="1" applyFill="1" applyBorder="1" applyAlignment="1">
      <alignment horizontal="center" vertical="top" wrapText="1"/>
    </xf>
    <xf numFmtId="0" fontId="4" fillId="3" borderId="1" xfId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oronovaln.DOMOD/AppData/Local/Microsoft/Windows/Temporary%20Internet%20Files/Content.Outlook/7H22J8UE/&#1055;&#1088;&#1086;&#1075;&#1088;&#1072;&#1084;&#1084;&#1072;%20&#1041;&#1077;&#1079;&#1086;&#1087;&#1072;&#1089;&#1085;&#1086;&#1089;&#1090;&#1100;%202020-24%20&#1075;.&#1075;.%20&#1089;&#1077;&#1085;&#1090;&#1103;&#1073;&#1088;&#1100;%202021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 программы"/>
      <sheetName val="паспорта подпрограмм"/>
      <sheetName val="Показатели"/>
      <sheetName val="Обоснование финансовых ресу "/>
      <sheetName val="Перечень мероприятий"/>
      <sheetName val="Адресный перечень"/>
    </sheetNames>
    <sheetDataSet>
      <sheetData sheetId="0"/>
      <sheetData sheetId="1"/>
      <sheetData sheetId="2"/>
      <sheetData sheetId="3"/>
      <sheetData sheetId="4">
        <row r="19">
          <cell r="G19">
            <v>0</v>
          </cell>
          <cell r="H19">
            <v>0</v>
          </cell>
          <cell r="I19">
            <v>30</v>
          </cell>
          <cell r="J19">
            <v>30</v>
          </cell>
          <cell r="K19">
            <v>0</v>
          </cell>
        </row>
        <row r="24">
          <cell r="G24">
            <v>25</v>
          </cell>
          <cell r="H24">
            <v>0</v>
          </cell>
          <cell r="I24">
            <v>50</v>
          </cell>
          <cell r="J24">
            <v>50</v>
          </cell>
          <cell r="K24">
            <v>30</v>
          </cell>
        </row>
        <row r="29">
          <cell r="G29">
            <v>561.6</v>
          </cell>
          <cell r="H29">
            <v>3110.9</v>
          </cell>
          <cell r="I29">
            <v>1500</v>
          </cell>
          <cell r="J29">
            <v>1500</v>
          </cell>
          <cell r="K29">
            <v>3945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4">
          <cell r="G44">
            <v>14382.5</v>
          </cell>
          <cell r="H44">
            <v>8596.4</v>
          </cell>
          <cell r="I44">
            <v>8166</v>
          </cell>
          <cell r="J44">
            <v>8166</v>
          </cell>
          <cell r="K44">
            <v>8166</v>
          </cell>
        </row>
        <row r="49">
          <cell r="G49">
            <v>55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9"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9">
          <cell r="G79">
            <v>25</v>
          </cell>
          <cell r="H79">
            <v>19.8</v>
          </cell>
          <cell r="I79">
            <v>0</v>
          </cell>
          <cell r="J79">
            <v>0</v>
          </cell>
          <cell r="K79">
            <v>25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5"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9">
          <cell r="G109">
            <v>35714.400000000001</v>
          </cell>
          <cell r="H109">
            <v>31782.5</v>
          </cell>
          <cell r="I109">
            <v>42130</v>
          </cell>
          <cell r="J109">
            <v>42130</v>
          </cell>
          <cell r="K109">
            <v>48997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9">
          <cell r="G119">
            <v>761.9</v>
          </cell>
          <cell r="H119">
            <v>3000</v>
          </cell>
          <cell r="I119">
            <v>3000</v>
          </cell>
          <cell r="J119">
            <v>3000</v>
          </cell>
          <cell r="K119">
            <v>3000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34">
          <cell r="G134">
            <v>0</v>
          </cell>
          <cell r="I134">
            <v>450</v>
          </cell>
          <cell r="J134">
            <v>450</v>
          </cell>
          <cell r="K134">
            <v>400</v>
          </cell>
        </row>
        <row r="136">
          <cell r="G136">
            <v>0</v>
          </cell>
        </row>
        <row r="139">
          <cell r="I139">
            <v>0</v>
          </cell>
          <cell r="J139">
            <v>0</v>
          </cell>
          <cell r="K139">
            <v>0</v>
          </cell>
        </row>
        <row r="144">
          <cell r="G144">
            <v>0</v>
          </cell>
          <cell r="H144">
            <v>100</v>
          </cell>
          <cell r="I144">
            <v>0</v>
          </cell>
          <cell r="J144">
            <v>0</v>
          </cell>
          <cell r="K144">
            <v>0</v>
          </cell>
        </row>
        <row r="149">
          <cell r="G149">
            <v>50</v>
          </cell>
          <cell r="I149">
            <v>0</v>
          </cell>
          <cell r="J149">
            <v>0</v>
          </cell>
          <cell r="K149">
            <v>50</v>
          </cell>
        </row>
        <row r="159"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4">
          <cell r="G164">
            <v>59358</v>
          </cell>
          <cell r="H164">
            <v>63800</v>
          </cell>
          <cell r="I164">
            <v>63035</v>
          </cell>
          <cell r="J164">
            <v>63035</v>
          </cell>
          <cell r="K164">
            <v>59741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8">
          <cell r="G198">
            <v>1742</v>
          </cell>
          <cell r="H198">
            <v>2546</v>
          </cell>
          <cell r="I198">
            <v>2546</v>
          </cell>
          <cell r="J198">
            <v>2546</v>
          </cell>
          <cell r="K198">
            <v>1742</v>
          </cell>
        </row>
        <row r="199">
          <cell r="G199">
            <v>5808</v>
          </cell>
          <cell r="H199">
            <v>5010</v>
          </cell>
          <cell r="I199">
            <v>5814</v>
          </cell>
          <cell r="J199">
            <v>5814</v>
          </cell>
          <cell r="K199">
            <v>6108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22"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7">
          <cell r="G227">
            <v>35</v>
          </cell>
          <cell r="H227">
            <v>35</v>
          </cell>
          <cell r="I227">
            <v>35</v>
          </cell>
          <cell r="J227">
            <v>35</v>
          </cell>
          <cell r="K227">
            <v>35</v>
          </cell>
        </row>
        <row r="232">
          <cell r="G232">
            <v>0</v>
          </cell>
          <cell r="H232">
            <v>15</v>
          </cell>
          <cell r="I232">
            <v>15</v>
          </cell>
          <cell r="J232">
            <v>15</v>
          </cell>
          <cell r="K232">
            <v>15</v>
          </cell>
        </row>
        <row r="237">
          <cell r="G237">
            <v>225.1</v>
          </cell>
          <cell r="H237">
            <v>450</v>
          </cell>
          <cell r="I237">
            <v>450</v>
          </cell>
          <cell r="J237">
            <v>450</v>
          </cell>
          <cell r="K237">
            <v>450</v>
          </cell>
        </row>
        <row r="242">
          <cell r="G242">
            <v>37</v>
          </cell>
          <cell r="H242">
            <v>100</v>
          </cell>
          <cell r="I242">
            <v>300</v>
          </cell>
          <cell r="J242">
            <v>300</v>
          </cell>
          <cell r="K242">
            <v>300</v>
          </cell>
        </row>
        <row r="247">
          <cell r="G247">
            <v>0</v>
          </cell>
          <cell r="H247">
            <v>150</v>
          </cell>
          <cell r="I247">
            <v>0</v>
          </cell>
          <cell r="J247">
            <v>0</v>
          </cell>
          <cell r="K247">
            <v>0</v>
          </cell>
        </row>
        <row r="255"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6"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72">
          <cell r="G272">
            <v>0</v>
          </cell>
          <cell r="H272">
            <v>150</v>
          </cell>
          <cell r="I272">
            <v>400</v>
          </cell>
          <cell r="J272">
            <v>400</v>
          </cell>
          <cell r="K272">
            <v>400</v>
          </cell>
        </row>
        <row r="277">
          <cell r="G277">
            <v>0</v>
          </cell>
          <cell r="H277">
            <v>100</v>
          </cell>
          <cell r="I277">
            <v>100</v>
          </cell>
          <cell r="J277">
            <v>100</v>
          </cell>
          <cell r="K277">
            <v>100</v>
          </cell>
        </row>
        <row r="287"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304">
          <cell r="G304">
            <v>2110</v>
          </cell>
          <cell r="H304">
            <v>2890</v>
          </cell>
          <cell r="I304">
            <v>3200</v>
          </cell>
          <cell r="J304">
            <v>3200</v>
          </cell>
          <cell r="K304">
            <v>3890</v>
          </cell>
        </row>
        <row r="320">
          <cell r="G320">
            <v>810</v>
          </cell>
          <cell r="H320">
            <v>980</v>
          </cell>
          <cell r="K320">
            <v>980</v>
          </cell>
        </row>
        <row r="325"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38">
          <cell r="G338">
            <v>0</v>
          </cell>
          <cell r="H338">
            <v>100</v>
          </cell>
          <cell r="I338">
            <v>100</v>
          </cell>
          <cell r="J338">
            <v>100</v>
          </cell>
          <cell r="K338">
            <v>100</v>
          </cell>
        </row>
        <row r="343">
          <cell r="G343">
            <v>0</v>
          </cell>
          <cell r="H343">
            <v>1200</v>
          </cell>
          <cell r="I343">
            <v>0</v>
          </cell>
          <cell r="J343">
            <v>0</v>
          </cell>
          <cell r="K343">
            <v>0</v>
          </cell>
        </row>
        <row r="348">
          <cell r="G348">
            <v>100</v>
          </cell>
          <cell r="H348">
            <v>100</v>
          </cell>
          <cell r="I348">
            <v>100</v>
          </cell>
          <cell r="J348">
            <v>100</v>
          </cell>
          <cell r="K348">
            <v>100</v>
          </cell>
        </row>
        <row r="353">
          <cell r="G353">
            <v>0</v>
          </cell>
          <cell r="H353">
            <v>0</v>
          </cell>
          <cell r="I353">
            <v>50</v>
          </cell>
          <cell r="J353">
            <v>50</v>
          </cell>
          <cell r="K353">
            <v>50</v>
          </cell>
        </row>
        <row r="358">
          <cell r="G358">
            <v>50</v>
          </cell>
          <cell r="H358">
            <v>0</v>
          </cell>
          <cell r="I358">
            <v>50</v>
          </cell>
          <cell r="J358">
            <v>50</v>
          </cell>
          <cell r="K358">
            <v>50</v>
          </cell>
        </row>
        <row r="363"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76">
          <cell r="G376">
            <v>0</v>
          </cell>
          <cell r="H376">
            <v>1000</v>
          </cell>
          <cell r="I376">
            <v>1000</v>
          </cell>
          <cell r="J376">
            <v>1000</v>
          </cell>
          <cell r="K376">
            <v>1300</v>
          </cell>
        </row>
        <row r="386"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91">
          <cell r="G391">
            <v>0</v>
          </cell>
          <cell r="H391">
            <v>500</v>
          </cell>
          <cell r="I391">
            <v>1350</v>
          </cell>
          <cell r="J391">
            <v>1350</v>
          </cell>
          <cell r="K391">
            <v>1350</v>
          </cell>
        </row>
        <row r="396"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412">
          <cell r="G412">
            <v>332.3</v>
          </cell>
          <cell r="H412">
            <v>317.10000000000002</v>
          </cell>
          <cell r="K412">
            <v>617.29999999999995</v>
          </cell>
        </row>
        <row r="417">
          <cell r="G417">
            <v>24497.3</v>
          </cell>
          <cell r="H417">
            <v>24522.2</v>
          </cell>
          <cell r="K417">
            <v>24112.3</v>
          </cell>
        </row>
        <row r="422"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510"/>
  <sheetViews>
    <sheetView tabSelected="1" view="pageBreakPreview" zoomScaleNormal="100" zoomScaleSheetLayoutView="100" workbookViewId="0">
      <selection activeCell="A3" sqref="A3:F3"/>
    </sheetView>
  </sheetViews>
  <sheetFormatPr defaultRowHeight="12.75" x14ac:dyDescent="0.2"/>
  <cols>
    <col min="1" max="1" width="28.28515625" customWidth="1"/>
    <col min="2" max="2" width="19.85546875" customWidth="1"/>
    <col min="3" max="3" width="25.5703125" style="1" customWidth="1"/>
    <col min="4" max="4" width="17" customWidth="1"/>
    <col min="5" max="5" width="28.5703125" customWidth="1"/>
    <col min="6" max="6" width="32.42578125" customWidth="1"/>
    <col min="7" max="7" width="9.5703125" bestFit="1" customWidth="1"/>
    <col min="257" max="257" width="28.28515625" customWidth="1"/>
    <col min="258" max="258" width="19.85546875" customWidth="1"/>
    <col min="259" max="259" width="25.5703125" customWidth="1"/>
    <col min="260" max="260" width="17" customWidth="1"/>
    <col min="261" max="261" width="28.5703125" customWidth="1"/>
    <col min="262" max="262" width="32.42578125" customWidth="1"/>
    <col min="513" max="513" width="28.28515625" customWidth="1"/>
    <col min="514" max="514" width="19.85546875" customWidth="1"/>
    <col min="515" max="515" width="25.5703125" customWidth="1"/>
    <col min="516" max="516" width="17" customWidth="1"/>
    <col min="517" max="517" width="28.5703125" customWidth="1"/>
    <col min="518" max="518" width="32.42578125" customWidth="1"/>
    <col min="769" max="769" width="28.28515625" customWidth="1"/>
    <col min="770" max="770" width="19.85546875" customWidth="1"/>
    <col min="771" max="771" width="25.5703125" customWidth="1"/>
    <col min="772" max="772" width="17" customWidth="1"/>
    <col min="773" max="773" width="28.5703125" customWidth="1"/>
    <col min="774" max="774" width="32.42578125" customWidth="1"/>
    <col min="1025" max="1025" width="28.28515625" customWidth="1"/>
    <col min="1026" max="1026" width="19.85546875" customWidth="1"/>
    <col min="1027" max="1027" width="25.5703125" customWidth="1"/>
    <col min="1028" max="1028" width="17" customWidth="1"/>
    <col min="1029" max="1029" width="28.5703125" customWidth="1"/>
    <col min="1030" max="1030" width="32.42578125" customWidth="1"/>
    <col min="1281" max="1281" width="28.28515625" customWidth="1"/>
    <col min="1282" max="1282" width="19.85546875" customWidth="1"/>
    <col min="1283" max="1283" width="25.5703125" customWidth="1"/>
    <col min="1284" max="1284" width="17" customWidth="1"/>
    <col min="1285" max="1285" width="28.5703125" customWidth="1"/>
    <col min="1286" max="1286" width="32.42578125" customWidth="1"/>
    <col min="1537" max="1537" width="28.28515625" customWidth="1"/>
    <col min="1538" max="1538" width="19.85546875" customWidth="1"/>
    <col min="1539" max="1539" width="25.5703125" customWidth="1"/>
    <col min="1540" max="1540" width="17" customWidth="1"/>
    <col min="1541" max="1541" width="28.5703125" customWidth="1"/>
    <col min="1542" max="1542" width="32.42578125" customWidth="1"/>
    <col min="1793" max="1793" width="28.28515625" customWidth="1"/>
    <col min="1794" max="1794" width="19.85546875" customWidth="1"/>
    <col min="1795" max="1795" width="25.5703125" customWidth="1"/>
    <col min="1796" max="1796" width="17" customWidth="1"/>
    <col min="1797" max="1797" width="28.5703125" customWidth="1"/>
    <col min="1798" max="1798" width="32.42578125" customWidth="1"/>
    <col min="2049" max="2049" width="28.28515625" customWidth="1"/>
    <col min="2050" max="2050" width="19.85546875" customWidth="1"/>
    <col min="2051" max="2051" width="25.5703125" customWidth="1"/>
    <col min="2052" max="2052" width="17" customWidth="1"/>
    <col min="2053" max="2053" width="28.5703125" customWidth="1"/>
    <col min="2054" max="2054" width="32.42578125" customWidth="1"/>
    <col min="2305" max="2305" width="28.28515625" customWidth="1"/>
    <col min="2306" max="2306" width="19.85546875" customWidth="1"/>
    <col min="2307" max="2307" width="25.5703125" customWidth="1"/>
    <col min="2308" max="2308" width="17" customWidth="1"/>
    <col min="2309" max="2309" width="28.5703125" customWidth="1"/>
    <col min="2310" max="2310" width="32.42578125" customWidth="1"/>
    <col min="2561" max="2561" width="28.28515625" customWidth="1"/>
    <col min="2562" max="2562" width="19.85546875" customWidth="1"/>
    <col min="2563" max="2563" width="25.5703125" customWidth="1"/>
    <col min="2564" max="2564" width="17" customWidth="1"/>
    <col min="2565" max="2565" width="28.5703125" customWidth="1"/>
    <col min="2566" max="2566" width="32.42578125" customWidth="1"/>
    <col min="2817" max="2817" width="28.28515625" customWidth="1"/>
    <col min="2818" max="2818" width="19.85546875" customWidth="1"/>
    <col min="2819" max="2819" width="25.5703125" customWidth="1"/>
    <col min="2820" max="2820" width="17" customWidth="1"/>
    <col min="2821" max="2821" width="28.5703125" customWidth="1"/>
    <col min="2822" max="2822" width="32.42578125" customWidth="1"/>
    <col min="3073" max="3073" width="28.28515625" customWidth="1"/>
    <col min="3074" max="3074" width="19.85546875" customWidth="1"/>
    <col min="3075" max="3075" width="25.5703125" customWidth="1"/>
    <col min="3076" max="3076" width="17" customWidth="1"/>
    <col min="3077" max="3077" width="28.5703125" customWidth="1"/>
    <col min="3078" max="3078" width="32.42578125" customWidth="1"/>
    <col min="3329" max="3329" width="28.28515625" customWidth="1"/>
    <col min="3330" max="3330" width="19.85546875" customWidth="1"/>
    <col min="3331" max="3331" width="25.5703125" customWidth="1"/>
    <col min="3332" max="3332" width="17" customWidth="1"/>
    <col min="3333" max="3333" width="28.5703125" customWidth="1"/>
    <col min="3334" max="3334" width="32.42578125" customWidth="1"/>
    <col min="3585" max="3585" width="28.28515625" customWidth="1"/>
    <col min="3586" max="3586" width="19.85546875" customWidth="1"/>
    <col min="3587" max="3587" width="25.5703125" customWidth="1"/>
    <col min="3588" max="3588" width="17" customWidth="1"/>
    <col min="3589" max="3589" width="28.5703125" customWidth="1"/>
    <col min="3590" max="3590" width="32.42578125" customWidth="1"/>
    <col min="3841" max="3841" width="28.28515625" customWidth="1"/>
    <col min="3842" max="3842" width="19.85546875" customWidth="1"/>
    <col min="3843" max="3843" width="25.5703125" customWidth="1"/>
    <col min="3844" max="3844" width="17" customWidth="1"/>
    <col min="3845" max="3845" width="28.5703125" customWidth="1"/>
    <col min="3846" max="3846" width="32.42578125" customWidth="1"/>
    <col min="4097" max="4097" width="28.28515625" customWidth="1"/>
    <col min="4098" max="4098" width="19.85546875" customWidth="1"/>
    <col min="4099" max="4099" width="25.5703125" customWidth="1"/>
    <col min="4100" max="4100" width="17" customWidth="1"/>
    <col min="4101" max="4101" width="28.5703125" customWidth="1"/>
    <col min="4102" max="4102" width="32.42578125" customWidth="1"/>
    <col min="4353" max="4353" width="28.28515625" customWidth="1"/>
    <col min="4354" max="4354" width="19.85546875" customWidth="1"/>
    <col min="4355" max="4355" width="25.5703125" customWidth="1"/>
    <col min="4356" max="4356" width="17" customWidth="1"/>
    <col min="4357" max="4357" width="28.5703125" customWidth="1"/>
    <col min="4358" max="4358" width="32.42578125" customWidth="1"/>
    <col min="4609" max="4609" width="28.28515625" customWidth="1"/>
    <col min="4610" max="4610" width="19.85546875" customWidth="1"/>
    <col min="4611" max="4611" width="25.5703125" customWidth="1"/>
    <col min="4612" max="4612" width="17" customWidth="1"/>
    <col min="4613" max="4613" width="28.5703125" customWidth="1"/>
    <col min="4614" max="4614" width="32.42578125" customWidth="1"/>
    <col min="4865" max="4865" width="28.28515625" customWidth="1"/>
    <col min="4866" max="4866" width="19.85546875" customWidth="1"/>
    <col min="4867" max="4867" width="25.5703125" customWidth="1"/>
    <col min="4868" max="4868" width="17" customWidth="1"/>
    <col min="4869" max="4869" width="28.5703125" customWidth="1"/>
    <col min="4870" max="4870" width="32.42578125" customWidth="1"/>
    <col min="5121" max="5121" width="28.28515625" customWidth="1"/>
    <col min="5122" max="5122" width="19.85546875" customWidth="1"/>
    <col min="5123" max="5123" width="25.5703125" customWidth="1"/>
    <col min="5124" max="5124" width="17" customWidth="1"/>
    <col min="5125" max="5125" width="28.5703125" customWidth="1"/>
    <col min="5126" max="5126" width="32.42578125" customWidth="1"/>
    <col min="5377" max="5377" width="28.28515625" customWidth="1"/>
    <col min="5378" max="5378" width="19.85546875" customWidth="1"/>
    <col min="5379" max="5379" width="25.5703125" customWidth="1"/>
    <col min="5380" max="5380" width="17" customWidth="1"/>
    <col min="5381" max="5381" width="28.5703125" customWidth="1"/>
    <col min="5382" max="5382" width="32.42578125" customWidth="1"/>
    <col min="5633" max="5633" width="28.28515625" customWidth="1"/>
    <col min="5634" max="5634" width="19.85546875" customWidth="1"/>
    <col min="5635" max="5635" width="25.5703125" customWidth="1"/>
    <col min="5636" max="5636" width="17" customWidth="1"/>
    <col min="5637" max="5637" width="28.5703125" customWidth="1"/>
    <col min="5638" max="5638" width="32.42578125" customWidth="1"/>
    <col min="5889" max="5889" width="28.28515625" customWidth="1"/>
    <col min="5890" max="5890" width="19.85546875" customWidth="1"/>
    <col min="5891" max="5891" width="25.5703125" customWidth="1"/>
    <col min="5892" max="5892" width="17" customWidth="1"/>
    <col min="5893" max="5893" width="28.5703125" customWidth="1"/>
    <col min="5894" max="5894" width="32.42578125" customWidth="1"/>
    <col min="6145" max="6145" width="28.28515625" customWidth="1"/>
    <col min="6146" max="6146" width="19.85546875" customWidth="1"/>
    <col min="6147" max="6147" width="25.5703125" customWidth="1"/>
    <col min="6148" max="6148" width="17" customWidth="1"/>
    <col min="6149" max="6149" width="28.5703125" customWidth="1"/>
    <col min="6150" max="6150" width="32.42578125" customWidth="1"/>
    <col min="6401" max="6401" width="28.28515625" customWidth="1"/>
    <col min="6402" max="6402" width="19.85546875" customWidth="1"/>
    <col min="6403" max="6403" width="25.5703125" customWidth="1"/>
    <col min="6404" max="6404" width="17" customWidth="1"/>
    <col min="6405" max="6405" width="28.5703125" customWidth="1"/>
    <col min="6406" max="6406" width="32.42578125" customWidth="1"/>
    <col min="6657" max="6657" width="28.28515625" customWidth="1"/>
    <col min="6658" max="6658" width="19.85546875" customWidth="1"/>
    <col min="6659" max="6659" width="25.5703125" customWidth="1"/>
    <col min="6660" max="6660" width="17" customWidth="1"/>
    <col min="6661" max="6661" width="28.5703125" customWidth="1"/>
    <col min="6662" max="6662" width="32.42578125" customWidth="1"/>
    <col min="6913" max="6913" width="28.28515625" customWidth="1"/>
    <col min="6914" max="6914" width="19.85546875" customWidth="1"/>
    <col min="6915" max="6915" width="25.5703125" customWidth="1"/>
    <col min="6916" max="6916" width="17" customWidth="1"/>
    <col min="6917" max="6917" width="28.5703125" customWidth="1"/>
    <col min="6918" max="6918" width="32.42578125" customWidth="1"/>
    <col min="7169" max="7169" width="28.28515625" customWidth="1"/>
    <col min="7170" max="7170" width="19.85546875" customWidth="1"/>
    <col min="7171" max="7171" width="25.5703125" customWidth="1"/>
    <col min="7172" max="7172" width="17" customWidth="1"/>
    <col min="7173" max="7173" width="28.5703125" customWidth="1"/>
    <col min="7174" max="7174" width="32.42578125" customWidth="1"/>
    <col min="7425" max="7425" width="28.28515625" customWidth="1"/>
    <col min="7426" max="7426" width="19.85546875" customWidth="1"/>
    <col min="7427" max="7427" width="25.5703125" customWidth="1"/>
    <col min="7428" max="7428" width="17" customWidth="1"/>
    <col min="7429" max="7429" width="28.5703125" customWidth="1"/>
    <col min="7430" max="7430" width="32.42578125" customWidth="1"/>
    <col min="7681" max="7681" width="28.28515625" customWidth="1"/>
    <col min="7682" max="7682" width="19.85546875" customWidth="1"/>
    <col min="7683" max="7683" width="25.5703125" customWidth="1"/>
    <col min="7684" max="7684" width="17" customWidth="1"/>
    <col min="7685" max="7685" width="28.5703125" customWidth="1"/>
    <col min="7686" max="7686" width="32.42578125" customWidth="1"/>
    <col min="7937" max="7937" width="28.28515625" customWidth="1"/>
    <col min="7938" max="7938" width="19.85546875" customWidth="1"/>
    <col min="7939" max="7939" width="25.5703125" customWidth="1"/>
    <col min="7940" max="7940" width="17" customWidth="1"/>
    <col min="7941" max="7941" width="28.5703125" customWidth="1"/>
    <col min="7942" max="7942" width="32.42578125" customWidth="1"/>
    <col min="8193" max="8193" width="28.28515625" customWidth="1"/>
    <col min="8194" max="8194" width="19.85546875" customWidth="1"/>
    <col min="8195" max="8195" width="25.5703125" customWidth="1"/>
    <col min="8196" max="8196" width="17" customWidth="1"/>
    <col min="8197" max="8197" width="28.5703125" customWidth="1"/>
    <col min="8198" max="8198" width="32.42578125" customWidth="1"/>
    <col min="8449" max="8449" width="28.28515625" customWidth="1"/>
    <col min="8450" max="8450" width="19.85546875" customWidth="1"/>
    <col min="8451" max="8451" width="25.5703125" customWidth="1"/>
    <col min="8452" max="8452" width="17" customWidth="1"/>
    <col min="8453" max="8453" width="28.5703125" customWidth="1"/>
    <col min="8454" max="8454" width="32.42578125" customWidth="1"/>
    <col min="8705" max="8705" width="28.28515625" customWidth="1"/>
    <col min="8706" max="8706" width="19.85546875" customWidth="1"/>
    <col min="8707" max="8707" width="25.5703125" customWidth="1"/>
    <col min="8708" max="8708" width="17" customWidth="1"/>
    <col min="8709" max="8709" width="28.5703125" customWidth="1"/>
    <col min="8710" max="8710" width="32.42578125" customWidth="1"/>
    <col min="8961" max="8961" width="28.28515625" customWidth="1"/>
    <col min="8962" max="8962" width="19.85546875" customWidth="1"/>
    <col min="8963" max="8963" width="25.5703125" customWidth="1"/>
    <col min="8964" max="8964" width="17" customWidth="1"/>
    <col min="8965" max="8965" width="28.5703125" customWidth="1"/>
    <col min="8966" max="8966" width="32.42578125" customWidth="1"/>
    <col min="9217" max="9217" width="28.28515625" customWidth="1"/>
    <col min="9218" max="9218" width="19.85546875" customWidth="1"/>
    <col min="9219" max="9219" width="25.5703125" customWidth="1"/>
    <col min="9220" max="9220" width="17" customWidth="1"/>
    <col min="9221" max="9221" width="28.5703125" customWidth="1"/>
    <col min="9222" max="9222" width="32.42578125" customWidth="1"/>
    <col min="9473" max="9473" width="28.28515625" customWidth="1"/>
    <col min="9474" max="9474" width="19.85546875" customWidth="1"/>
    <col min="9475" max="9475" width="25.5703125" customWidth="1"/>
    <col min="9476" max="9476" width="17" customWidth="1"/>
    <col min="9477" max="9477" width="28.5703125" customWidth="1"/>
    <col min="9478" max="9478" width="32.42578125" customWidth="1"/>
    <col min="9729" max="9729" width="28.28515625" customWidth="1"/>
    <col min="9730" max="9730" width="19.85546875" customWidth="1"/>
    <col min="9731" max="9731" width="25.5703125" customWidth="1"/>
    <col min="9732" max="9732" width="17" customWidth="1"/>
    <col min="9733" max="9733" width="28.5703125" customWidth="1"/>
    <col min="9734" max="9734" width="32.42578125" customWidth="1"/>
    <col min="9985" max="9985" width="28.28515625" customWidth="1"/>
    <col min="9986" max="9986" width="19.85546875" customWidth="1"/>
    <col min="9987" max="9987" width="25.5703125" customWidth="1"/>
    <col min="9988" max="9988" width="17" customWidth="1"/>
    <col min="9989" max="9989" width="28.5703125" customWidth="1"/>
    <col min="9990" max="9990" width="32.42578125" customWidth="1"/>
    <col min="10241" max="10241" width="28.28515625" customWidth="1"/>
    <col min="10242" max="10242" width="19.85546875" customWidth="1"/>
    <col min="10243" max="10243" width="25.5703125" customWidth="1"/>
    <col min="10244" max="10244" width="17" customWidth="1"/>
    <col min="10245" max="10245" width="28.5703125" customWidth="1"/>
    <col min="10246" max="10246" width="32.42578125" customWidth="1"/>
    <col min="10497" max="10497" width="28.28515625" customWidth="1"/>
    <col min="10498" max="10498" width="19.85546875" customWidth="1"/>
    <col min="10499" max="10499" width="25.5703125" customWidth="1"/>
    <col min="10500" max="10500" width="17" customWidth="1"/>
    <col min="10501" max="10501" width="28.5703125" customWidth="1"/>
    <col min="10502" max="10502" width="32.42578125" customWidth="1"/>
    <col min="10753" max="10753" width="28.28515625" customWidth="1"/>
    <col min="10754" max="10754" width="19.85546875" customWidth="1"/>
    <col min="10755" max="10755" width="25.5703125" customWidth="1"/>
    <col min="10756" max="10756" width="17" customWidth="1"/>
    <col min="10757" max="10757" width="28.5703125" customWidth="1"/>
    <col min="10758" max="10758" width="32.42578125" customWidth="1"/>
    <col min="11009" max="11009" width="28.28515625" customWidth="1"/>
    <col min="11010" max="11010" width="19.85546875" customWidth="1"/>
    <col min="11011" max="11011" width="25.5703125" customWidth="1"/>
    <col min="11012" max="11012" width="17" customWidth="1"/>
    <col min="11013" max="11013" width="28.5703125" customWidth="1"/>
    <col min="11014" max="11014" width="32.42578125" customWidth="1"/>
    <col min="11265" max="11265" width="28.28515625" customWidth="1"/>
    <col min="11266" max="11266" width="19.85546875" customWidth="1"/>
    <col min="11267" max="11267" width="25.5703125" customWidth="1"/>
    <col min="11268" max="11268" width="17" customWidth="1"/>
    <col min="11269" max="11269" width="28.5703125" customWidth="1"/>
    <col min="11270" max="11270" width="32.42578125" customWidth="1"/>
    <col min="11521" max="11521" width="28.28515625" customWidth="1"/>
    <col min="11522" max="11522" width="19.85546875" customWidth="1"/>
    <col min="11523" max="11523" width="25.5703125" customWidth="1"/>
    <col min="11524" max="11524" width="17" customWidth="1"/>
    <col min="11525" max="11525" width="28.5703125" customWidth="1"/>
    <col min="11526" max="11526" width="32.42578125" customWidth="1"/>
    <col min="11777" max="11777" width="28.28515625" customWidth="1"/>
    <col min="11778" max="11778" width="19.85546875" customWidth="1"/>
    <col min="11779" max="11779" width="25.5703125" customWidth="1"/>
    <col min="11780" max="11780" width="17" customWidth="1"/>
    <col min="11781" max="11781" width="28.5703125" customWidth="1"/>
    <col min="11782" max="11782" width="32.42578125" customWidth="1"/>
    <col min="12033" max="12033" width="28.28515625" customWidth="1"/>
    <col min="12034" max="12034" width="19.85546875" customWidth="1"/>
    <col min="12035" max="12035" width="25.5703125" customWidth="1"/>
    <col min="12036" max="12036" width="17" customWidth="1"/>
    <col min="12037" max="12037" width="28.5703125" customWidth="1"/>
    <col min="12038" max="12038" width="32.42578125" customWidth="1"/>
    <col min="12289" max="12289" width="28.28515625" customWidth="1"/>
    <col min="12290" max="12290" width="19.85546875" customWidth="1"/>
    <col min="12291" max="12291" width="25.5703125" customWidth="1"/>
    <col min="12292" max="12292" width="17" customWidth="1"/>
    <col min="12293" max="12293" width="28.5703125" customWidth="1"/>
    <col min="12294" max="12294" width="32.42578125" customWidth="1"/>
    <col min="12545" max="12545" width="28.28515625" customWidth="1"/>
    <col min="12546" max="12546" width="19.85546875" customWidth="1"/>
    <col min="12547" max="12547" width="25.5703125" customWidth="1"/>
    <col min="12548" max="12548" width="17" customWidth="1"/>
    <col min="12549" max="12549" width="28.5703125" customWidth="1"/>
    <col min="12550" max="12550" width="32.42578125" customWidth="1"/>
    <col min="12801" max="12801" width="28.28515625" customWidth="1"/>
    <col min="12802" max="12802" width="19.85546875" customWidth="1"/>
    <col min="12803" max="12803" width="25.5703125" customWidth="1"/>
    <col min="12804" max="12804" width="17" customWidth="1"/>
    <col min="12805" max="12805" width="28.5703125" customWidth="1"/>
    <col min="12806" max="12806" width="32.42578125" customWidth="1"/>
    <col min="13057" max="13057" width="28.28515625" customWidth="1"/>
    <col min="13058" max="13058" width="19.85546875" customWidth="1"/>
    <col min="13059" max="13059" width="25.5703125" customWidth="1"/>
    <col min="13060" max="13060" width="17" customWidth="1"/>
    <col min="13061" max="13061" width="28.5703125" customWidth="1"/>
    <col min="13062" max="13062" width="32.42578125" customWidth="1"/>
    <col min="13313" max="13313" width="28.28515625" customWidth="1"/>
    <col min="13314" max="13314" width="19.85546875" customWidth="1"/>
    <col min="13315" max="13315" width="25.5703125" customWidth="1"/>
    <col min="13316" max="13316" width="17" customWidth="1"/>
    <col min="13317" max="13317" width="28.5703125" customWidth="1"/>
    <col min="13318" max="13318" width="32.42578125" customWidth="1"/>
    <col min="13569" max="13569" width="28.28515625" customWidth="1"/>
    <col min="13570" max="13570" width="19.85546875" customWidth="1"/>
    <col min="13571" max="13571" width="25.5703125" customWidth="1"/>
    <col min="13572" max="13572" width="17" customWidth="1"/>
    <col min="13573" max="13573" width="28.5703125" customWidth="1"/>
    <col min="13574" max="13574" width="32.42578125" customWidth="1"/>
    <col min="13825" max="13825" width="28.28515625" customWidth="1"/>
    <col min="13826" max="13826" width="19.85546875" customWidth="1"/>
    <col min="13827" max="13827" width="25.5703125" customWidth="1"/>
    <col min="13828" max="13828" width="17" customWidth="1"/>
    <col min="13829" max="13829" width="28.5703125" customWidth="1"/>
    <col min="13830" max="13830" width="32.42578125" customWidth="1"/>
    <col min="14081" max="14081" width="28.28515625" customWidth="1"/>
    <col min="14082" max="14082" width="19.85546875" customWidth="1"/>
    <col min="14083" max="14083" width="25.5703125" customWidth="1"/>
    <col min="14084" max="14084" width="17" customWidth="1"/>
    <col min="14085" max="14085" width="28.5703125" customWidth="1"/>
    <col min="14086" max="14086" width="32.42578125" customWidth="1"/>
    <col min="14337" max="14337" width="28.28515625" customWidth="1"/>
    <col min="14338" max="14338" width="19.85546875" customWidth="1"/>
    <col min="14339" max="14339" width="25.5703125" customWidth="1"/>
    <col min="14340" max="14340" width="17" customWidth="1"/>
    <col min="14341" max="14341" width="28.5703125" customWidth="1"/>
    <col min="14342" max="14342" width="32.42578125" customWidth="1"/>
    <col min="14593" max="14593" width="28.28515625" customWidth="1"/>
    <col min="14594" max="14594" width="19.85546875" customWidth="1"/>
    <col min="14595" max="14595" width="25.5703125" customWidth="1"/>
    <col min="14596" max="14596" width="17" customWidth="1"/>
    <col min="14597" max="14597" width="28.5703125" customWidth="1"/>
    <col min="14598" max="14598" width="32.42578125" customWidth="1"/>
    <col min="14849" max="14849" width="28.28515625" customWidth="1"/>
    <col min="14850" max="14850" width="19.85546875" customWidth="1"/>
    <col min="14851" max="14851" width="25.5703125" customWidth="1"/>
    <col min="14852" max="14852" width="17" customWidth="1"/>
    <col min="14853" max="14853" width="28.5703125" customWidth="1"/>
    <col min="14854" max="14854" width="32.42578125" customWidth="1"/>
    <col min="15105" max="15105" width="28.28515625" customWidth="1"/>
    <col min="15106" max="15106" width="19.85546875" customWidth="1"/>
    <col min="15107" max="15107" width="25.5703125" customWidth="1"/>
    <col min="15108" max="15108" width="17" customWidth="1"/>
    <col min="15109" max="15109" width="28.5703125" customWidth="1"/>
    <col min="15110" max="15110" width="32.42578125" customWidth="1"/>
    <col min="15361" max="15361" width="28.28515625" customWidth="1"/>
    <col min="15362" max="15362" width="19.85546875" customWidth="1"/>
    <col min="15363" max="15363" width="25.5703125" customWidth="1"/>
    <col min="15364" max="15364" width="17" customWidth="1"/>
    <col min="15365" max="15365" width="28.5703125" customWidth="1"/>
    <col min="15366" max="15366" width="32.42578125" customWidth="1"/>
    <col min="15617" max="15617" width="28.28515625" customWidth="1"/>
    <col min="15618" max="15618" width="19.85546875" customWidth="1"/>
    <col min="15619" max="15619" width="25.5703125" customWidth="1"/>
    <col min="15620" max="15620" width="17" customWidth="1"/>
    <col min="15621" max="15621" width="28.5703125" customWidth="1"/>
    <col min="15622" max="15622" width="32.42578125" customWidth="1"/>
    <col min="15873" max="15873" width="28.28515625" customWidth="1"/>
    <col min="15874" max="15874" width="19.85546875" customWidth="1"/>
    <col min="15875" max="15875" width="25.5703125" customWidth="1"/>
    <col min="15876" max="15876" width="17" customWidth="1"/>
    <col min="15877" max="15877" width="28.5703125" customWidth="1"/>
    <col min="15878" max="15878" width="32.42578125" customWidth="1"/>
    <col min="16129" max="16129" width="28.28515625" customWidth="1"/>
    <col min="16130" max="16130" width="19.85546875" customWidth="1"/>
    <col min="16131" max="16131" width="25.5703125" customWidth="1"/>
    <col min="16132" max="16132" width="17" customWidth="1"/>
    <col min="16133" max="16133" width="28.5703125" customWidth="1"/>
    <col min="16134" max="16134" width="32.42578125" customWidth="1"/>
  </cols>
  <sheetData>
    <row r="1" spans="1:8" ht="66.75" customHeight="1" x14ac:dyDescent="0.2">
      <c r="E1" s="81" t="s">
        <v>131</v>
      </c>
      <c r="F1" s="82"/>
    </row>
    <row r="2" spans="1:8" s="1" customFormat="1" ht="51.75" customHeight="1" x14ac:dyDescent="0.2">
      <c r="E2" s="83" t="s">
        <v>0</v>
      </c>
      <c r="F2" s="83"/>
    </row>
    <row r="3" spans="1:8" s="1" customFormat="1" ht="64.5" customHeight="1" x14ac:dyDescent="0.25">
      <c r="A3" s="84" t="s">
        <v>1</v>
      </c>
      <c r="B3" s="84"/>
      <c r="C3" s="84"/>
      <c r="D3" s="84"/>
      <c r="E3" s="84"/>
      <c r="F3" s="84"/>
    </row>
    <row r="4" spans="1:8" s="1" customFormat="1" ht="15.75" x14ac:dyDescent="0.2">
      <c r="A4" s="2"/>
      <c r="B4" s="2"/>
      <c r="C4" s="2"/>
      <c r="D4" s="2"/>
      <c r="E4" s="3"/>
      <c r="F4" s="2"/>
    </row>
    <row r="5" spans="1:8" s="1" customFormat="1" ht="45" x14ac:dyDescent="0.2">
      <c r="A5" s="4" t="s">
        <v>2</v>
      </c>
      <c r="B5" s="4" t="s">
        <v>3</v>
      </c>
      <c r="C5" s="4" t="s">
        <v>4</v>
      </c>
      <c r="D5" s="37" t="s">
        <v>5</v>
      </c>
      <c r="E5" s="37"/>
      <c r="F5" s="4" t="s">
        <v>6</v>
      </c>
    </row>
    <row r="6" spans="1:8" s="1" customFormat="1" ht="15" x14ac:dyDescent="0.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</row>
    <row r="7" spans="1:8" s="1" customFormat="1" ht="18" customHeight="1" x14ac:dyDescent="0.2">
      <c r="A7" s="42" t="s">
        <v>7</v>
      </c>
      <c r="B7" s="42"/>
      <c r="C7" s="42"/>
      <c r="D7" s="42"/>
      <c r="E7" s="42"/>
      <c r="F7" s="42"/>
    </row>
    <row r="8" spans="1:8" s="1" customFormat="1" ht="27" customHeight="1" x14ac:dyDescent="0.2">
      <c r="A8" s="35" t="s">
        <v>8</v>
      </c>
      <c r="B8" s="34" t="s">
        <v>9</v>
      </c>
      <c r="C8" s="36"/>
      <c r="D8" s="4" t="s">
        <v>10</v>
      </c>
      <c r="E8" s="5">
        <f>E9+E10+E11+E12+E13</f>
        <v>10832.5</v>
      </c>
      <c r="F8" s="37"/>
    </row>
    <row r="9" spans="1:8" s="1" customFormat="1" ht="30" customHeight="1" x14ac:dyDescent="0.2">
      <c r="A9" s="35"/>
      <c r="B9" s="34"/>
      <c r="C9" s="36"/>
      <c r="D9" s="4" t="s">
        <v>11</v>
      </c>
      <c r="E9" s="6">
        <f>E15+E21+E27</f>
        <v>586.6</v>
      </c>
      <c r="F9" s="37"/>
      <c r="G9" s="7">
        <f>E9+E33+E69+E117+E147+E183</f>
        <v>116741.4</v>
      </c>
      <c r="H9" s="4" t="s">
        <v>11</v>
      </c>
    </row>
    <row r="10" spans="1:8" s="1" customFormat="1" ht="31.5" customHeight="1" x14ac:dyDescent="0.2">
      <c r="A10" s="35"/>
      <c r="B10" s="34"/>
      <c r="C10" s="36"/>
      <c r="D10" s="4" t="s">
        <v>12</v>
      </c>
      <c r="E10" s="5">
        <f>E16+E22+E28</f>
        <v>3110.9</v>
      </c>
      <c r="F10" s="37"/>
      <c r="G10" s="7">
        <f>E10+E34+E70+E118+E148+E184</f>
        <v>117598.1</v>
      </c>
      <c r="H10" s="4" t="s">
        <v>12</v>
      </c>
    </row>
    <row r="11" spans="1:8" s="1" customFormat="1" ht="23.25" customHeight="1" x14ac:dyDescent="0.2">
      <c r="A11" s="35"/>
      <c r="B11" s="34"/>
      <c r="C11" s="36"/>
      <c r="D11" s="4" t="s">
        <v>13</v>
      </c>
      <c r="E11" s="8">
        <f>E17+E23+E29</f>
        <v>1580</v>
      </c>
      <c r="F11" s="37"/>
      <c r="G11" s="7">
        <f>E11+E35+E71+E119+E149+E185</f>
        <v>124175</v>
      </c>
      <c r="H11" s="4" t="s">
        <v>13</v>
      </c>
    </row>
    <row r="12" spans="1:8" s="1" customFormat="1" ht="21" customHeight="1" x14ac:dyDescent="0.2">
      <c r="A12" s="35"/>
      <c r="B12" s="34"/>
      <c r="C12" s="36"/>
      <c r="D12" s="4" t="s">
        <v>14</v>
      </c>
      <c r="E12" s="8">
        <f>E18+E24+E30</f>
        <v>1580</v>
      </c>
      <c r="F12" s="37"/>
      <c r="G12" s="7">
        <f>E12+E36+E72+E120+E150+E186</f>
        <v>124175</v>
      </c>
      <c r="H12" s="4" t="s">
        <v>14</v>
      </c>
    </row>
    <row r="13" spans="1:8" s="1" customFormat="1" ht="20.25" customHeight="1" x14ac:dyDescent="0.2">
      <c r="A13" s="35"/>
      <c r="B13" s="34"/>
      <c r="C13" s="36"/>
      <c r="D13" s="4" t="s">
        <v>15</v>
      </c>
      <c r="E13" s="6">
        <f>E19+E25+E31</f>
        <v>3975</v>
      </c>
      <c r="F13" s="37"/>
      <c r="G13" s="7">
        <f>E13+E37+E73+E121+E151+E187</f>
        <v>130462</v>
      </c>
      <c r="H13" s="4" t="s">
        <v>15</v>
      </c>
    </row>
    <row r="14" spans="1:8" s="1" customFormat="1" ht="24.6" customHeight="1" x14ac:dyDescent="0.2">
      <c r="A14" s="35" t="s">
        <v>16</v>
      </c>
      <c r="B14" s="34" t="s">
        <v>9</v>
      </c>
      <c r="C14" s="35"/>
      <c r="D14" s="4" t="s">
        <v>10</v>
      </c>
      <c r="E14" s="6">
        <f>E15+E16+E17+E18+E19</f>
        <v>60</v>
      </c>
      <c r="F14" s="37"/>
    </row>
    <row r="15" spans="1:8" s="1" customFormat="1" ht="24" customHeight="1" x14ac:dyDescent="0.2">
      <c r="A15" s="35"/>
      <c r="B15" s="34"/>
      <c r="C15" s="35"/>
      <c r="D15" s="4" t="s">
        <v>11</v>
      </c>
      <c r="E15" s="6">
        <f>'[1]Перечень мероприятий'!G19</f>
        <v>0</v>
      </c>
      <c r="F15" s="37"/>
    </row>
    <row r="16" spans="1:8" s="1" customFormat="1" ht="26.45" customHeight="1" x14ac:dyDescent="0.2">
      <c r="A16" s="35"/>
      <c r="B16" s="34"/>
      <c r="C16" s="35"/>
      <c r="D16" s="4" t="s">
        <v>12</v>
      </c>
      <c r="E16" s="6">
        <f>'[1]Перечень мероприятий'!H19</f>
        <v>0</v>
      </c>
      <c r="F16" s="37"/>
    </row>
    <row r="17" spans="1:6" s="1" customFormat="1" ht="25.9" customHeight="1" x14ac:dyDescent="0.2">
      <c r="A17" s="35"/>
      <c r="B17" s="34"/>
      <c r="C17" s="35"/>
      <c r="D17" s="4" t="s">
        <v>13</v>
      </c>
      <c r="E17" s="6">
        <f>'[1]Перечень мероприятий'!I19</f>
        <v>30</v>
      </c>
      <c r="F17" s="37"/>
    </row>
    <row r="18" spans="1:6" s="1" customFormat="1" ht="27" customHeight="1" x14ac:dyDescent="0.2">
      <c r="A18" s="35"/>
      <c r="B18" s="34"/>
      <c r="C18" s="35"/>
      <c r="D18" s="4" t="s">
        <v>14</v>
      </c>
      <c r="E18" s="6">
        <f>'[1]Перечень мероприятий'!J19</f>
        <v>30</v>
      </c>
      <c r="F18" s="37"/>
    </row>
    <row r="19" spans="1:6" s="1" customFormat="1" ht="27.6" customHeight="1" x14ac:dyDescent="0.2">
      <c r="A19" s="35"/>
      <c r="B19" s="34"/>
      <c r="C19" s="35"/>
      <c r="D19" s="4" t="s">
        <v>15</v>
      </c>
      <c r="E19" s="6">
        <f>'[1]Перечень мероприятий'!K19</f>
        <v>0</v>
      </c>
      <c r="F19" s="37"/>
    </row>
    <row r="20" spans="1:6" s="1" customFormat="1" ht="24" customHeight="1" x14ac:dyDescent="0.2">
      <c r="A20" s="35" t="s">
        <v>17</v>
      </c>
      <c r="B20" s="34" t="s">
        <v>9</v>
      </c>
      <c r="C20" s="34"/>
      <c r="D20" s="4" t="s">
        <v>10</v>
      </c>
      <c r="E20" s="8">
        <f>E21+E22+E23+E24+E25</f>
        <v>155</v>
      </c>
      <c r="F20" s="37"/>
    </row>
    <row r="21" spans="1:6" s="1" customFormat="1" ht="24" customHeight="1" x14ac:dyDescent="0.2">
      <c r="A21" s="35"/>
      <c r="B21" s="34"/>
      <c r="C21" s="34"/>
      <c r="D21" s="4" t="s">
        <v>11</v>
      </c>
      <c r="E21" s="8">
        <f>'[1]Перечень мероприятий'!G24</f>
        <v>25</v>
      </c>
      <c r="F21" s="37"/>
    </row>
    <row r="22" spans="1:6" s="1" customFormat="1" ht="25.9" customHeight="1" x14ac:dyDescent="0.2">
      <c r="A22" s="35"/>
      <c r="B22" s="34"/>
      <c r="C22" s="34"/>
      <c r="D22" s="4" t="s">
        <v>12</v>
      </c>
      <c r="E22" s="8">
        <f>'[1]Перечень мероприятий'!H24</f>
        <v>0</v>
      </c>
      <c r="F22" s="37"/>
    </row>
    <row r="23" spans="1:6" s="1" customFormat="1" ht="27" customHeight="1" x14ac:dyDescent="0.2">
      <c r="A23" s="35"/>
      <c r="B23" s="34"/>
      <c r="C23" s="34"/>
      <c r="D23" s="4" t="s">
        <v>13</v>
      </c>
      <c r="E23" s="8">
        <f>'[1]Перечень мероприятий'!I24</f>
        <v>50</v>
      </c>
      <c r="F23" s="37"/>
    </row>
    <row r="24" spans="1:6" s="1" customFormat="1" ht="25.9" customHeight="1" x14ac:dyDescent="0.2">
      <c r="A24" s="35"/>
      <c r="B24" s="34"/>
      <c r="C24" s="34"/>
      <c r="D24" s="4" t="s">
        <v>14</v>
      </c>
      <c r="E24" s="8">
        <f>'[1]Перечень мероприятий'!J24</f>
        <v>50</v>
      </c>
      <c r="F24" s="37"/>
    </row>
    <row r="25" spans="1:6" s="1" customFormat="1" ht="28.9" customHeight="1" x14ac:dyDescent="0.2">
      <c r="A25" s="35"/>
      <c r="B25" s="34"/>
      <c r="C25" s="34"/>
      <c r="D25" s="4" t="s">
        <v>15</v>
      </c>
      <c r="E25" s="8">
        <f>'[1]Перечень мероприятий'!K24</f>
        <v>30</v>
      </c>
      <c r="F25" s="37"/>
    </row>
    <row r="26" spans="1:6" s="1" customFormat="1" ht="25.15" customHeight="1" x14ac:dyDescent="0.2">
      <c r="A26" s="35" t="s">
        <v>18</v>
      </c>
      <c r="B26" s="34" t="s">
        <v>9</v>
      </c>
      <c r="C26" s="34"/>
      <c r="D26" s="4" t="s">
        <v>10</v>
      </c>
      <c r="E26" s="5">
        <f>E27+E28+E29+E30+E31</f>
        <v>10617.5</v>
      </c>
      <c r="F26" s="39"/>
    </row>
    <row r="27" spans="1:6" s="1" customFormat="1" ht="26.45" customHeight="1" x14ac:dyDescent="0.2">
      <c r="A27" s="35"/>
      <c r="B27" s="34"/>
      <c r="C27" s="34"/>
      <c r="D27" s="4" t="s">
        <v>11</v>
      </c>
      <c r="E27" s="6">
        <f>'[1]Перечень мероприятий'!G29</f>
        <v>561.6</v>
      </c>
      <c r="F27" s="40"/>
    </row>
    <row r="28" spans="1:6" s="1" customFormat="1" ht="25.9" customHeight="1" x14ac:dyDescent="0.2">
      <c r="A28" s="35"/>
      <c r="B28" s="34"/>
      <c r="C28" s="34"/>
      <c r="D28" s="4" t="s">
        <v>12</v>
      </c>
      <c r="E28" s="5">
        <f>'[1]Перечень мероприятий'!H29</f>
        <v>3110.9</v>
      </c>
      <c r="F28" s="40"/>
    </row>
    <row r="29" spans="1:6" s="1" customFormat="1" ht="25.9" customHeight="1" x14ac:dyDescent="0.2">
      <c r="A29" s="35"/>
      <c r="B29" s="34"/>
      <c r="C29" s="34"/>
      <c r="D29" s="4" t="s">
        <v>13</v>
      </c>
      <c r="E29" s="8">
        <f>'[1]Перечень мероприятий'!I29</f>
        <v>1500</v>
      </c>
      <c r="F29" s="40"/>
    </row>
    <row r="30" spans="1:6" s="1" customFormat="1" ht="27" customHeight="1" x14ac:dyDescent="0.2">
      <c r="A30" s="35"/>
      <c r="B30" s="34"/>
      <c r="C30" s="34"/>
      <c r="D30" s="4" t="s">
        <v>14</v>
      </c>
      <c r="E30" s="8">
        <f>'[1]Перечень мероприятий'!J29</f>
        <v>1500</v>
      </c>
      <c r="F30" s="40"/>
    </row>
    <row r="31" spans="1:6" s="1" customFormat="1" ht="38.25" customHeight="1" x14ac:dyDescent="0.2">
      <c r="A31" s="35"/>
      <c r="B31" s="34"/>
      <c r="C31" s="34"/>
      <c r="D31" s="4" t="s">
        <v>15</v>
      </c>
      <c r="E31" s="6">
        <f>'[1]Перечень мероприятий'!K29</f>
        <v>3945</v>
      </c>
      <c r="F31" s="41"/>
    </row>
    <row r="32" spans="1:6" s="1" customFormat="1" ht="19.899999999999999" customHeight="1" x14ac:dyDescent="0.2">
      <c r="A32" s="35" t="s">
        <v>19</v>
      </c>
      <c r="B32" s="34" t="s">
        <v>9</v>
      </c>
      <c r="C32" s="34"/>
      <c r="D32" s="4" t="s">
        <v>10</v>
      </c>
      <c r="E32" s="5">
        <f>E33+E34+E35+E36+E37</f>
        <v>47531.9</v>
      </c>
      <c r="F32" s="37"/>
    </row>
    <row r="33" spans="1:6" s="1" customFormat="1" ht="18.600000000000001" customHeight="1" x14ac:dyDescent="0.2">
      <c r="A33" s="35"/>
      <c r="B33" s="34"/>
      <c r="C33" s="34"/>
      <c r="D33" s="4" t="s">
        <v>11</v>
      </c>
      <c r="E33" s="6">
        <f>E39+E45+E51+E57+E63</f>
        <v>14437.5</v>
      </c>
      <c r="F33" s="37"/>
    </row>
    <row r="34" spans="1:6" s="1" customFormat="1" ht="21" customHeight="1" x14ac:dyDescent="0.2">
      <c r="A34" s="35"/>
      <c r="B34" s="34"/>
      <c r="C34" s="34"/>
      <c r="D34" s="4" t="s">
        <v>12</v>
      </c>
      <c r="E34" s="5">
        <f>E40+E46+E52+E58+E64</f>
        <v>8596.4</v>
      </c>
      <c r="F34" s="37"/>
    </row>
    <row r="35" spans="1:6" s="1" customFormat="1" ht="19.899999999999999" customHeight="1" x14ac:dyDescent="0.2">
      <c r="A35" s="35"/>
      <c r="B35" s="34"/>
      <c r="C35" s="34"/>
      <c r="D35" s="4" t="s">
        <v>13</v>
      </c>
      <c r="E35" s="6">
        <f>E41+E47+E53+E59+E65</f>
        <v>8166</v>
      </c>
      <c r="F35" s="37"/>
    </row>
    <row r="36" spans="1:6" s="1" customFormat="1" ht="18" customHeight="1" x14ac:dyDescent="0.2">
      <c r="A36" s="35"/>
      <c r="B36" s="34"/>
      <c r="C36" s="34"/>
      <c r="D36" s="4" t="s">
        <v>14</v>
      </c>
      <c r="E36" s="6">
        <f>E42+E48+E54+E60+E66</f>
        <v>8166</v>
      </c>
      <c r="F36" s="37"/>
    </row>
    <row r="37" spans="1:6" s="1" customFormat="1" ht="14.45" customHeight="1" x14ac:dyDescent="0.2">
      <c r="A37" s="35"/>
      <c r="B37" s="34"/>
      <c r="C37" s="34"/>
      <c r="D37" s="4" t="s">
        <v>15</v>
      </c>
      <c r="E37" s="6">
        <f>E43+E49+E55+E61+E67</f>
        <v>8166</v>
      </c>
      <c r="F37" s="37"/>
    </row>
    <row r="38" spans="1:6" s="1" customFormat="1" ht="16.899999999999999" customHeight="1" x14ac:dyDescent="0.2">
      <c r="A38" s="35" t="s">
        <v>20</v>
      </c>
      <c r="B38" s="34" t="s">
        <v>9</v>
      </c>
      <c r="C38" s="35"/>
      <c r="D38" s="4" t="s">
        <v>10</v>
      </c>
      <c r="E38" s="6">
        <f>E39++E40+E41+E42+E43</f>
        <v>0</v>
      </c>
      <c r="F38" s="37"/>
    </row>
    <row r="39" spans="1:6" s="1" customFormat="1" ht="15.6" customHeight="1" x14ac:dyDescent="0.2">
      <c r="A39" s="35"/>
      <c r="B39" s="34"/>
      <c r="C39" s="35"/>
      <c r="D39" s="4" t="s">
        <v>11</v>
      </c>
      <c r="E39" s="6">
        <f>'[1]Перечень мероприятий'!G39</f>
        <v>0</v>
      </c>
      <c r="F39" s="37"/>
    </row>
    <row r="40" spans="1:6" s="1" customFormat="1" ht="19.149999999999999" customHeight="1" x14ac:dyDescent="0.2">
      <c r="A40" s="35"/>
      <c r="B40" s="34"/>
      <c r="C40" s="35"/>
      <c r="D40" s="4" t="s">
        <v>12</v>
      </c>
      <c r="E40" s="6">
        <f>'[1]Перечень мероприятий'!H39</f>
        <v>0</v>
      </c>
      <c r="F40" s="37"/>
    </row>
    <row r="41" spans="1:6" s="1" customFormat="1" ht="15" x14ac:dyDescent="0.2">
      <c r="A41" s="35"/>
      <c r="B41" s="34"/>
      <c r="C41" s="35"/>
      <c r="D41" s="4" t="s">
        <v>13</v>
      </c>
      <c r="E41" s="6">
        <f>'[1]Перечень мероприятий'!I39</f>
        <v>0</v>
      </c>
      <c r="F41" s="37"/>
    </row>
    <row r="42" spans="1:6" s="1" customFormat="1" ht="15" x14ac:dyDescent="0.2">
      <c r="A42" s="35"/>
      <c r="B42" s="34"/>
      <c r="C42" s="35"/>
      <c r="D42" s="4" t="s">
        <v>14</v>
      </c>
      <c r="E42" s="6">
        <f>'[1]Перечень мероприятий'!J39</f>
        <v>0</v>
      </c>
      <c r="F42" s="37"/>
    </row>
    <row r="43" spans="1:6" s="1" customFormat="1" ht="18.600000000000001" customHeight="1" x14ac:dyDescent="0.2">
      <c r="A43" s="35"/>
      <c r="B43" s="34"/>
      <c r="C43" s="35"/>
      <c r="D43" s="4" t="s">
        <v>15</v>
      </c>
      <c r="E43" s="6">
        <f>'[1]Перечень мероприятий'!K39</f>
        <v>0</v>
      </c>
      <c r="F43" s="37"/>
    </row>
    <row r="44" spans="1:6" s="1" customFormat="1" ht="15" customHeight="1" x14ac:dyDescent="0.2">
      <c r="A44" s="35" t="s">
        <v>21</v>
      </c>
      <c r="B44" s="34" t="s">
        <v>9</v>
      </c>
      <c r="C44" s="34" t="s">
        <v>22</v>
      </c>
      <c r="D44" s="4" t="s">
        <v>10</v>
      </c>
      <c r="E44" s="5">
        <f>E45+E46+E47+E48+E49</f>
        <v>47476.9</v>
      </c>
      <c r="F44" s="37"/>
    </row>
    <row r="45" spans="1:6" s="1" customFormat="1" ht="15" x14ac:dyDescent="0.2">
      <c r="A45" s="35"/>
      <c r="B45" s="34"/>
      <c r="C45" s="34"/>
      <c r="D45" s="4" t="s">
        <v>11</v>
      </c>
      <c r="E45" s="6">
        <f>'[1]Перечень мероприятий'!G44</f>
        <v>14382.5</v>
      </c>
      <c r="F45" s="37"/>
    </row>
    <row r="46" spans="1:6" s="1" customFormat="1" ht="15" x14ac:dyDescent="0.2">
      <c r="A46" s="35"/>
      <c r="B46" s="34"/>
      <c r="C46" s="34"/>
      <c r="D46" s="4" t="s">
        <v>12</v>
      </c>
      <c r="E46" s="5">
        <f>'[1]Перечень мероприятий'!H44</f>
        <v>8596.4</v>
      </c>
      <c r="F46" s="37"/>
    </row>
    <row r="47" spans="1:6" s="1" customFormat="1" ht="15" x14ac:dyDescent="0.2">
      <c r="A47" s="35"/>
      <c r="B47" s="34"/>
      <c r="C47" s="34"/>
      <c r="D47" s="4" t="s">
        <v>13</v>
      </c>
      <c r="E47" s="6">
        <f>'[1]Перечень мероприятий'!I44</f>
        <v>8166</v>
      </c>
      <c r="F47" s="37"/>
    </row>
    <row r="48" spans="1:6" s="1" customFormat="1" ht="15" x14ac:dyDescent="0.2">
      <c r="A48" s="35"/>
      <c r="B48" s="34"/>
      <c r="C48" s="34"/>
      <c r="D48" s="4" t="s">
        <v>14</v>
      </c>
      <c r="E48" s="6">
        <f>'[1]Перечень мероприятий'!J44</f>
        <v>8166</v>
      </c>
      <c r="F48" s="37"/>
    </row>
    <row r="49" spans="1:6" s="1" customFormat="1" ht="15" x14ac:dyDescent="0.2">
      <c r="A49" s="35"/>
      <c r="B49" s="34"/>
      <c r="C49" s="34"/>
      <c r="D49" s="4" t="s">
        <v>15</v>
      </c>
      <c r="E49" s="6">
        <f>'[1]Перечень мероприятий'!K44</f>
        <v>8166</v>
      </c>
      <c r="F49" s="37"/>
    </row>
    <row r="50" spans="1:6" s="1" customFormat="1" ht="15" customHeight="1" x14ac:dyDescent="0.2">
      <c r="A50" s="35" t="s">
        <v>23</v>
      </c>
      <c r="B50" s="34" t="s">
        <v>9</v>
      </c>
      <c r="C50" s="34"/>
      <c r="D50" s="4" t="s">
        <v>10</v>
      </c>
      <c r="E50" s="6">
        <f>E51+E52+E53+E54+E55</f>
        <v>55</v>
      </c>
      <c r="F50" s="37"/>
    </row>
    <row r="51" spans="1:6" s="1" customFormat="1" ht="15" x14ac:dyDescent="0.2">
      <c r="A51" s="35"/>
      <c r="B51" s="34"/>
      <c r="C51" s="34"/>
      <c r="D51" s="4" t="s">
        <v>11</v>
      </c>
      <c r="E51" s="6">
        <f>'[1]Перечень мероприятий'!G49</f>
        <v>55</v>
      </c>
      <c r="F51" s="37"/>
    </row>
    <row r="52" spans="1:6" s="1" customFormat="1" ht="15" x14ac:dyDescent="0.2">
      <c r="A52" s="35"/>
      <c r="B52" s="34"/>
      <c r="C52" s="34"/>
      <c r="D52" s="4" t="s">
        <v>12</v>
      </c>
      <c r="E52" s="6">
        <f>'[1]Перечень мероприятий'!H49</f>
        <v>0</v>
      </c>
      <c r="F52" s="37"/>
    </row>
    <row r="53" spans="1:6" s="1" customFormat="1" ht="15" x14ac:dyDescent="0.2">
      <c r="A53" s="35"/>
      <c r="B53" s="34"/>
      <c r="C53" s="34"/>
      <c r="D53" s="4" t="s">
        <v>13</v>
      </c>
      <c r="E53" s="6">
        <f>'[1]Перечень мероприятий'!I49</f>
        <v>0</v>
      </c>
      <c r="F53" s="37"/>
    </row>
    <row r="54" spans="1:6" s="1" customFormat="1" ht="15" x14ac:dyDescent="0.2">
      <c r="A54" s="35"/>
      <c r="B54" s="34"/>
      <c r="C54" s="34"/>
      <c r="D54" s="4" t="s">
        <v>14</v>
      </c>
      <c r="E54" s="6">
        <f>'[1]Перечень мероприятий'!J49</f>
        <v>0</v>
      </c>
      <c r="F54" s="37"/>
    </row>
    <row r="55" spans="1:6" s="1" customFormat="1" ht="15" x14ac:dyDescent="0.2">
      <c r="A55" s="35"/>
      <c r="B55" s="34"/>
      <c r="C55" s="34"/>
      <c r="D55" s="4" t="s">
        <v>15</v>
      </c>
      <c r="E55" s="6">
        <f>'[1]Перечень мероприятий'!K49</f>
        <v>0</v>
      </c>
      <c r="F55" s="37"/>
    </row>
    <row r="56" spans="1:6" s="1" customFormat="1" ht="16.149999999999999" customHeight="1" x14ac:dyDescent="0.2">
      <c r="A56" s="35" t="s">
        <v>24</v>
      </c>
      <c r="B56" s="34" t="s">
        <v>9</v>
      </c>
      <c r="C56" s="36"/>
      <c r="D56" s="4" t="s">
        <v>10</v>
      </c>
      <c r="E56" s="6">
        <f>E57+E58+E59+E60+E61</f>
        <v>0</v>
      </c>
      <c r="F56" s="37"/>
    </row>
    <row r="57" spans="1:6" s="1" customFormat="1" ht="18" customHeight="1" x14ac:dyDescent="0.2">
      <c r="A57" s="35"/>
      <c r="B57" s="34"/>
      <c r="C57" s="36"/>
      <c r="D57" s="4" t="s">
        <v>11</v>
      </c>
      <c r="E57" s="6">
        <f>'[1]Перечень мероприятий'!G54</f>
        <v>0</v>
      </c>
      <c r="F57" s="37"/>
    </row>
    <row r="58" spans="1:6" s="1" customFormat="1" ht="16.899999999999999" customHeight="1" x14ac:dyDescent="0.2">
      <c r="A58" s="35"/>
      <c r="B58" s="34"/>
      <c r="C58" s="36"/>
      <c r="D58" s="4" t="s">
        <v>12</v>
      </c>
      <c r="E58" s="6">
        <f>'[1]Перечень мероприятий'!H54</f>
        <v>0</v>
      </c>
      <c r="F58" s="37"/>
    </row>
    <row r="59" spans="1:6" s="1" customFormat="1" ht="15" customHeight="1" x14ac:dyDescent="0.2">
      <c r="A59" s="35"/>
      <c r="B59" s="34"/>
      <c r="C59" s="36"/>
      <c r="D59" s="4" t="s">
        <v>13</v>
      </c>
      <c r="E59" s="6">
        <f>'[1]Перечень мероприятий'!I54</f>
        <v>0</v>
      </c>
      <c r="F59" s="37"/>
    </row>
    <row r="60" spans="1:6" s="1" customFormat="1" ht="15.6" customHeight="1" x14ac:dyDescent="0.2">
      <c r="A60" s="35"/>
      <c r="B60" s="34"/>
      <c r="C60" s="36"/>
      <c r="D60" s="4" t="s">
        <v>14</v>
      </c>
      <c r="E60" s="6">
        <f>'[1]Перечень мероприятий'!J54</f>
        <v>0</v>
      </c>
      <c r="F60" s="37"/>
    </row>
    <row r="61" spans="1:6" s="1" customFormat="1" ht="16.899999999999999" customHeight="1" x14ac:dyDescent="0.2">
      <c r="A61" s="35"/>
      <c r="B61" s="34"/>
      <c r="C61" s="36"/>
      <c r="D61" s="4" t="s">
        <v>15</v>
      </c>
      <c r="E61" s="6">
        <f>'[1]Перечень мероприятий'!K54</f>
        <v>0</v>
      </c>
      <c r="F61" s="37"/>
    </row>
    <row r="62" spans="1:6" s="1" customFormat="1" ht="15" customHeight="1" x14ac:dyDescent="0.2">
      <c r="A62" s="35" t="s">
        <v>25</v>
      </c>
      <c r="B62" s="34" t="s">
        <v>9</v>
      </c>
      <c r="C62" s="36"/>
      <c r="D62" s="4" t="s">
        <v>10</v>
      </c>
      <c r="E62" s="6">
        <f>E63+E64+E65+E66+E67</f>
        <v>0</v>
      </c>
      <c r="F62" s="39"/>
    </row>
    <row r="63" spans="1:6" s="1" customFormat="1" ht="15" customHeight="1" x14ac:dyDescent="0.2">
      <c r="A63" s="35"/>
      <c r="B63" s="34"/>
      <c r="C63" s="36"/>
      <c r="D63" s="4" t="s">
        <v>11</v>
      </c>
      <c r="E63" s="6">
        <f>'[1]Перечень мероприятий'!G59</f>
        <v>0</v>
      </c>
      <c r="F63" s="40"/>
    </row>
    <row r="64" spans="1:6" s="1" customFormat="1" ht="15" customHeight="1" x14ac:dyDescent="0.2">
      <c r="A64" s="35"/>
      <c r="B64" s="34"/>
      <c r="C64" s="36"/>
      <c r="D64" s="4" t="s">
        <v>12</v>
      </c>
      <c r="E64" s="6">
        <f>'[1]Перечень мероприятий'!H59</f>
        <v>0</v>
      </c>
      <c r="F64" s="40"/>
    </row>
    <row r="65" spans="1:6" s="1" customFormat="1" ht="12.6" customHeight="1" x14ac:dyDescent="0.2">
      <c r="A65" s="35"/>
      <c r="B65" s="34"/>
      <c r="C65" s="36"/>
      <c r="D65" s="4" t="s">
        <v>13</v>
      </c>
      <c r="E65" s="6">
        <f>'[1]Перечень мероприятий'!I59</f>
        <v>0</v>
      </c>
      <c r="F65" s="40"/>
    </row>
    <row r="66" spans="1:6" s="1" customFormat="1" ht="13.15" customHeight="1" x14ac:dyDescent="0.2">
      <c r="A66" s="35"/>
      <c r="B66" s="34"/>
      <c r="C66" s="36"/>
      <c r="D66" s="4" t="s">
        <v>14</v>
      </c>
      <c r="E66" s="6">
        <f>'[1]Перечень мероприятий'!J59</f>
        <v>0</v>
      </c>
      <c r="F66" s="40"/>
    </row>
    <row r="67" spans="1:6" s="1" customFormat="1" ht="15" customHeight="1" x14ac:dyDescent="0.2">
      <c r="A67" s="35"/>
      <c r="B67" s="34"/>
      <c r="C67" s="36"/>
      <c r="D67" s="4" t="s">
        <v>15</v>
      </c>
      <c r="E67" s="6">
        <f>'[1]Перечень мероприятий'!K59</f>
        <v>0</v>
      </c>
      <c r="F67" s="41"/>
    </row>
    <row r="68" spans="1:6" s="1" customFormat="1" ht="20.25" customHeight="1" x14ac:dyDescent="0.2">
      <c r="A68" s="35" t="s">
        <v>26</v>
      </c>
      <c r="B68" s="34" t="s">
        <v>9</v>
      </c>
      <c r="C68" s="36"/>
      <c r="D68" s="4" t="s">
        <v>10</v>
      </c>
      <c r="E68" s="5">
        <f>E69+E70+E71+E72+E73</f>
        <v>69.8</v>
      </c>
      <c r="F68" s="37"/>
    </row>
    <row r="69" spans="1:6" s="1" customFormat="1" ht="19.149999999999999" customHeight="1" x14ac:dyDescent="0.2">
      <c r="A69" s="35"/>
      <c r="B69" s="34"/>
      <c r="C69" s="36"/>
      <c r="D69" s="4" t="s">
        <v>11</v>
      </c>
      <c r="E69" s="6">
        <f>E75+E81+E87+E93+E99+E105+E111</f>
        <v>25</v>
      </c>
      <c r="F69" s="37"/>
    </row>
    <row r="70" spans="1:6" s="1" customFormat="1" ht="14.45" customHeight="1" x14ac:dyDescent="0.2">
      <c r="A70" s="35"/>
      <c r="B70" s="34"/>
      <c r="C70" s="36"/>
      <c r="D70" s="4" t="s">
        <v>12</v>
      </c>
      <c r="E70" s="5">
        <f t="shared" ref="E70:E73" si="0">E76+E82+E88+E94+E100+E106+E112</f>
        <v>19.8</v>
      </c>
      <c r="F70" s="37"/>
    </row>
    <row r="71" spans="1:6" s="1" customFormat="1" ht="21" customHeight="1" x14ac:dyDescent="0.2">
      <c r="A71" s="35"/>
      <c r="B71" s="34"/>
      <c r="C71" s="36"/>
      <c r="D71" s="4" t="s">
        <v>13</v>
      </c>
      <c r="E71" s="6">
        <f t="shared" si="0"/>
        <v>0</v>
      </c>
      <c r="F71" s="37"/>
    </row>
    <row r="72" spans="1:6" s="1" customFormat="1" ht="16.899999999999999" customHeight="1" x14ac:dyDescent="0.2">
      <c r="A72" s="35"/>
      <c r="B72" s="34"/>
      <c r="C72" s="36"/>
      <c r="D72" s="4" t="s">
        <v>14</v>
      </c>
      <c r="E72" s="6">
        <f t="shared" si="0"/>
        <v>0</v>
      </c>
      <c r="F72" s="37"/>
    </row>
    <row r="73" spans="1:6" s="1" customFormat="1" ht="15.6" customHeight="1" x14ac:dyDescent="0.2">
      <c r="A73" s="35"/>
      <c r="B73" s="34"/>
      <c r="C73" s="36"/>
      <c r="D73" s="4" t="s">
        <v>15</v>
      </c>
      <c r="E73" s="6">
        <f t="shared" si="0"/>
        <v>25</v>
      </c>
      <c r="F73" s="37"/>
    </row>
    <row r="74" spans="1:6" s="1" customFormat="1" ht="54" customHeight="1" x14ac:dyDescent="0.2">
      <c r="A74" s="35" t="s">
        <v>27</v>
      </c>
      <c r="B74" s="34" t="s">
        <v>9</v>
      </c>
      <c r="C74" s="35"/>
      <c r="D74" s="4" t="s">
        <v>10</v>
      </c>
      <c r="E74" s="6">
        <f>E75+E76+E77+E78+E79</f>
        <v>0</v>
      </c>
      <c r="F74" s="37"/>
    </row>
    <row r="75" spans="1:6" s="1" customFormat="1" ht="45" customHeight="1" x14ac:dyDescent="0.2">
      <c r="A75" s="35"/>
      <c r="B75" s="34"/>
      <c r="C75" s="38"/>
      <c r="D75" s="4" t="s">
        <v>11</v>
      </c>
      <c r="E75" s="6">
        <f>'[1]Перечень мероприятий'!G69</f>
        <v>0</v>
      </c>
      <c r="F75" s="37"/>
    </row>
    <row r="76" spans="1:6" s="1" customFormat="1" ht="45.6" customHeight="1" x14ac:dyDescent="0.2">
      <c r="A76" s="35"/>
      <c r="B76" s="34"/>
      <c r="C76" s="38"/>
      <c r="D76" s="4" t="s">
        <v>12</v>
      </c>
      <c r="E76" s="6">
        <f>'[1]Перечень мероприятий'!H69</f>
        <v>0</v>
      </c>
      <c r="F76" s="37"/>
    </row>
    <row r="77" spans="1:6" s="1" customFormat="1" ht="54" customHeight="1" x14ac:dyDescent="0.2">
      <c r="A77" s="35"/>
      <c r="B77" s="34"/>
      <c r="C77" s="38"/>
      <c r="D77" s="4" t="s">
        <v>13</v>
      </c>
      <c r="E77" s="6">
        <f>'[1]Перечень мероприятий'!I69</f>
        <v>0</v>
      </c>
      <c r="F77" s="37"/>
    </row>
    <row r="78" spans="1:6" s="1" customFormat="1" ht="57.6" customHeight="1" x14ac:dyDescent="0.2">
      <c r="A78" s="35"/>
      <c r="B78" s="34"/>
      <c r="C78" s="38"/>
      <c r="D78" s="4" t="s">
        <v>14</v>
      </c>
      <c r="E78" s="6">
        <f>'[1]Перечень мероприятий'!J69</f>
        <v>0</v>
      </c>
      <c r="F78" s="37"/>
    </row>
    <row r="79" spans="1:6" s="1" customFormat="1" ht="89.25" customHeight="1" x14ac:dyDescent="0.2">
      <c r="A79" s="35"/>
      <c r="B79" s="34"/>
      <c r="C79" s="38"/>
      <c r="D79" s="4" t="s">
        <v>15</v>
      </c>
      <c r="E79" s="6">
        <f>'[1]Перечень мероприятий'!K69</f>
        <v>0</v>
      </c>
      <c r="F79" s="37"/>
    </row>
    <row r="80" spans="1:6" s="1" customFormat="1" ht="44.45" customHeight="1" x14ac:dyDescent="0.2">
      <c r="A80" s="35" t="s">
        <v>28</v>
      </c>
      <c r="B80" s="34" t="s">
        <v>9</v>
      </c>
      <c r="C80" s="36"/>
      <c r="D80" s="4" t="s">
        <v>10</v>
      </c>
      <c r="E80" s="6">
        <f>E81+E82+E83+E84+E85</f>
        <v>0</v>
      </c>
      <c r="F80" s="37"/>
    </row>
    <row r="81" spans="1:6" s="1" customFormat="1" ht="42" customHeight="1" x14ac:dyDescent="0.2">
      <c r="A81" s="35"/>
      <c r="B81" s="34"/>
      <c r="C81" s="36"/>
      <c r="D81" s="4" t="s">
        <v>11</v>
      </c>
      <c r="E81" s="6">
        <f>'[1]Перечень мероприятий'!G74</f>
        <v>0</v>
      </c>
      <c r="F81" s="37"/>
    </row>
    <row r="82" spans="1:6" s="1" customFormat="1" ht="47.25" customHeight="1" x14ac:dyDescent="0.2">
      <c r="A82" s="35"/>
      <c r="B82" s="34"/>
      <c r="C82" s="36"/>
      <c r="D82" s="4" t="s">
        <v>12</v>
      </c>
      <c r="E82" s="6">
        <f>'[1]Перечень мероприятий'!H74</f>
        <v>0</v>
      </c>
      <c r="F82" s="37"/>
    </row>
    <row r="83" spans="1:6" s="1" customFormat="1" ht="44.45" customHeight="1" x14ac:dyDescent="0.2">
      <c r="A83" s="35"/>
      <c r="B83" s="34"/>
      <c r="C83" s="36"/>
      <c r="D83" s="4" t="s">
        <v>13</v>
      </c>
      <c r="E83" s="6">
        <f>'[1]Перечень мероприятий'!I74</f>
        <v>0</v>
      </c>
      <c r="F83" s="37"/>
    </row>
    <row r="84" spans="1:6" s="1" customFormat="1" ht="44.45" customHeight="1" x14ac:dyDescent="0.2">
      <c r="A84" s="35"/>
      <c r="B84" s="34"/>
      <c r="C84" s="36"/>
      <c r="D84" s="4" t="s">
        <v>14</v>
      </c>
      <c r="E84" s="6">
        <f>'[1]Перечень мероприятий'!J74</f>
        <v>0</v>
      </c>
      <c r="F84" s="37"/>
    </row>
    <row r="85" spans="1:6" s="1" customFormat="1" ht="84" customHeight="1" x14ac:dyDescent="0.2">
      <c r="A85" s="35"/>
      <c r="B85" s="34"/>
      <c r="C85" s="36"/>
      <c r="D85" s="4" t="s">
        <v>15</v>
      </c>
      <c r="E85" s="6">
        <f>'[1]Перечень мероприятий'!K74</f>
        <v>0</v>
      </c>
      <c r="F85" s="37"/>
    </row>
    <row r="86" spans="1:6" s="1" customFormat="1" ht="19.5" customHeight="1" x14ac:dyDescent="0.2">
      <c r="A86" s="56" t="s">
        <v>29</v>
      </c>
      <c r="B86" s="59" t="s">
        <v>9</v>
      </c>
      <c r="C86" s="62"/>
      <c r="D86" s="4" t="s">
        <v>10</v>
      </c>
      <c r="E86" s="5">
        <f>E87+E88+E89+E90+E91</f>
        <v>69.8</v>
      </c>
      <c r="F86" s="39"/>
    </row>
    <row r="87" spans="1:6" s="1" customFormat="1" ht="18.75" customHeight="1" x14ac:dyDescent="0.2">
      <c r="A87" s="57"/>
      <c r="B87" s="60"/>
      <c r="C87" s="63"/>
      <c r="D87" s="4" t="s">
        <v>11</v>
      </c>
      <c r="E87" s="6">
        <f>'[1]Перечень мероприятий'!G79</f>
        <v>25</v>
      </c>
      <c r="F87" s="40"/>
    </row>
    <row r="88" spans="1:6" s="1" customFormat="1" ht="21" customHeight="1" x14ac:dyDescent="0.2">
      <c r="A88" s="57"/>
      <c r="B88" s="60"/>
      <c r="C88" s="63"/>
      <c r="D88" s="4" t="s">
        <v>12</v>
      </c>
      <c r="E88" s="5">
        <f>'[1]Перечень мероприятий'!H79</f>
        <v>19.8</v>
      </c>
      <c r="F88" s="40"/>
    </row>
    <row r="89" spans="1:6" s="1" customFormat="1" ht="21" customHeight="1" x14ac:dyDescent="0.2">
      <c r="A89" s="57"/>
      <c r="B89" s="60"/>
      <c r="C89" s="63"/>
      <c r="D89" s="4" t="s">
        <v>13</v>
      </c>
      <c r="E89" s="6">
        <f>'[1]Перечень мероприятий'!I79</f>
        <v>0</v>
      </c>
      <c r="F89" s="40"/>
    </row>
    <row r="90" spans="1:6" s="1" customFormat="1" ht="21" customHeight="1" x14ac:dyDescent="0.2">
      <c r="A90" s="57"/>
      <c r="B90" s="60"/>
      <c r="C90" s="63"/>
      <c r="D90" s="4" t="s">
        <v>14</v>
      </c>
      <c r="E90" s="6">
        <f>'[1]Перечень мероприятий'!J79</f>
        <v>0</v>
      </c>
      <c r="F90" s="40"/>
    </row>
    <row r="91" spans="1:6" s="1" customFormat="1" ht="21" customHeight="1" x14ac:dyDescent="0.2">
      <c r="A91" s="58"/>
      <c r="B91" s="61"/>
      <c r="C91" s="64"/>
      <c r="D91" s="4" t="s">
        <v>15</v>
      </c>
      <c r="E91" s="6">
        <f>'[1]Перечень мероприятий'!K79</f>
        <v>25</v>
      </c>
      <c r="F91" s="41"/>
    </row>
    <row r="92" spans="1:6" s="1" customFormat="1" ht="18" customHeight="1" x14ac:dyDescent="0.2">
      <c r="A92" s="35" t="s">
        <v>30</v>
      </c>
      <c r="B92" s="34" t="s">
        <v>9</v>
      </c>
      <c r="C92" s="36"/>
      <c r="D92" s="4" t="s">
        <v>10</v>
      </c>
      <c r="E92" s="6">
        <f>E93+E94+E95+E96+E97</f>
        <v>0</v>
      </c>
      <c r="F92" s="37"/>
    </row>
    <row r="93" spans="1:6" s="1" customFormat="1" ht="16.899999999999999" customHeight="1" x14ac:dyDescent="0.2">
      <c r="A93" s="35"/>
      <c r="B93" s="34"/>
      <c r="C93" s="36"/>
      <c r="D93" s="4" t="s">
        <v>11</v>
      </c>
      <c r="E93" s="6">
        <f>'[1]Перечень мероприятий'!G84</f>
        <v>0</v>
      </c>
      <c r="F93" s="37"/>
    </row>
    <row r="94" spans="1:6" s="1" customFormat="1" ht="18" customHeight="1" x14ac:dyDescent="0.2">
      <c r="A94" s="35"/>
      <c r="B94" s="34"/>
      <c r="C94" s="36"/>
      <c r="D94" s="4" t="s">
        <v>12</v>
      </c>
      <c r="E94" s="6">
        <f>'[1]Перечень мероприятий'!H84</f>
        <v>0</v>
      </c>
      <c r="F94" s="37"/>
    </row>
    <row r="95" spans="1:6" s="1" customFormat="1" ht="21.6" customHeight="1" x14ac:dyDescent="0.2">
      <c r="A95" s="35"/>
      <c r="B95" s="34"/>
      <c r="C95" s="36"/>
      <c r="D95" s="4" t="s">
        <v>13</v>
      </c>
      <c r="E95" s="6">
        <f>'[1]Перечень мероприятий'!I84</f>
        <v>0</v>
      </c>
      <c r="F95" s="37"/>
    </row>
    <row r="96" spans="1:6" s="1" customFormat="1" ht="21.6" customHeight="1" x14ac:dyDescent="0.2">
      <c r="A96" s="35"/>
      <c r="B96" s="34"/>
      <c r="C96" s="36"/>
      <c r="D96" s="4" t="s">
        <v>14</v>
      </c>
      <c r="E96" s="6">
        <f>'[1]Перечень мероприятий'!J84</f>
        <v>0</v>
      </c>
      <c r="F96" s="37"/>
    </row>
    <row r="97" spans="1:6" s="1" customFormat="1" ht="26.25" customHeight="1" x14ac:dyDescent="0.2">
      <c r="A97" s="35"/>
      <c r="B97" s="34"/>
      <c r="C97" s="36"/>
      <c r="D97" s="4" t="s">
        <v>15</v>
      </c>
      <c r="E97" s="6">
        <f>'[1]Перечень мероприятий'!K84</f>
        <v>0</v>
      </c>
      <c r="F97" s="37"/>
    </row>
    <row r="98" spans="1:6" s="1" customFormat="1" ht="39.75" customHeight="1" x14ac:dyDescent="0.2">
      <c r="A98" s="35" t="s">
        <v>31</v>
      </c>
      <c r="B98" s="34" t="s">
        <v>9</v>
      </c>
      <c r="C98" s="36"/>
      <c r="D98" s="4" t="s">
        <v>10</v>
      </c>
      <c r="E98" s="6">
        <f>E99+E100+E101+E102+E103</f>
        <v>0</v>
      </c>
      <c r="F98" s="39"/>
    </row>
    <row r="99" spans="1:6" s="1" customFormat="1" ht="40.5" customHeight="1" x14ac:dyDescent="0.2">
      <c r="A99" s="35"/>
      <c r="B99" s="34"/>
      <c r="C99" s="36"/>
      <c r="D99" s="4" t="s">
        <v>11</v>
      </c>
      <c r="E99" s="6">
        <f>'[1]Перечень мероприятий'!G89</f>
        <v>0</v>
      </c>
      <c r="F99" s="40"/>
    </row>
    <row r="100" spans="1:6" s="1" customFormat="1" ht="26.25" customHeight="1" x14ac:dyDescent="0.2">
      <c r="A100" s="35"/>
      <c r="B100" s="34"/>
      <c r="C100" s="36"/>
      <c r="D100" s="4" t="s">
        <v>12</v>
      </c>
      <c r="E100" s="6">
        <f>'[1]Перечень мероприятий'!H89</f>
        <v>0</v>
      </c>
      <c r="F100" s="40"/>
    </row>
    <row r="101" spans="1:6" s="1" customFormat="1" ht="30.75" customHeight="1" x14ac:dyDescent="0.2">
      <c r="A101" s="35"/>
      <c r="B101" s="34"/>
      <c r="C101" s="36"/>
      <c r="D101" s="4" t="s">
        <v>13</v>
      </c>
      <c r="E101" s="6">
        <f>'[1]Перечень мероприятий'!I89</f>
        <v>0</v>
      </c>
      <c r="F101" s="40"/>
    </row>
    <row r="102" spans="1:6" s="1" customFormat="1" ht="36" customHeight="1" x14ac:dyDescent="0.2">
      <c r="A102" s="35"/>
      <c r="B102" s="34"/>
      <c r="C102" s="36"/>
      <c r="D102" s="4" t="s">
        <v>14</v>
      </c>
      <c r="E102" s="6">
        <f>'[1]Перечень мероприятий'!J89</f>
        <v>0</v>
      </c>
      <c r="F102" s="40"/>
    </row>
    <row r="103" spans="1:6" s="1" customFormat="1" ht="38.25" customHeight="1" x14ac:dyDescent="0.2">
      <c r="A103" s="35"/>
      <c r="B103" s="34"/>
      <c r="C103" s="36"/>
      <c r="D103" s="4" t="s">
        <v>15</v>
      </c>
      <c r="E103" s="6">
        <f>'[1]Перечень мероприятий'!K89</f>
        <v>0</v>
      </c>
      <c r="F103" s="41"/>
    </row>
    <row r="104" spans="1:6" s="1" customFormat="1" ht="24.75" customHeight="1" x14ac:dyDescent="0.2">
      <c r="A104" s="56" t="s">
        <v>32</v>
      </c>
      <c r="B104" s="59" t="s">
        <v>9</v>
      </c>
      <c r="C104" s="62"/>
      <c r="D104" s="4" t="s">
        <v>10</v>
      </c>
      <c r="E104" s="6">
        <f>E105+E106+E107+E108+E109</f>
        <v>0</v>
      </c>
      <c r="F104" s="39"/>
    </row>
    <row r="105" spans="1:6" s="1" customFormat="1" ht="25.5" customHeight="1" x14ac:dyDescent="0.2">
      <c r="A105" s="57"/>
      <c r="B105" s="60"/>
      <c r="C105" s="63"/>
      <c r="D105" s="4" t="s">
        <v>11</v>
      </c>
      <c r="E105" s="6">
        <f>'[1]Перечень мероприятий'!G95</f>
        <v>0</v>
      </c>
      <c r="F105" s="40"/>
    </row>
    <row r="106" spans="1:6" s="1" customFormat="1" ht="25.5" customHeight="1" x14ac:dyDescent="0.2">
      <c r="A106" s="57"/>
      <c r="B106" s="60"/>
      <c r="C106" s="63"/>
      <c r="D106" s="4" t="s">
        <v>12</v>
      </c>
      <c r="E106" s="6">
        <f>'[1]Перечень мероприятий'!H95</f>
        <v>0</v>
      </c>
      <c r="F106" s="40"/>
    </row>
    <row r="107" spans="1:6" s="1" customFormat="1" ht="27.75" customHeight="1" x14ac:dyDescent="0.2">
      <c r="A107" s="57"/>
      <c r="B107" s="60"/>
      <c r="C107" s="63"/>
      <c r="D107" s="4" t="s">
        <v>13</v>
      </c>
      <c r="E107" s="6">
        <f>'[1]Перечень мероприятий'!I95</f>
        <v>0</v>
      </c>
      <c r="F107" s="40"/>
    </row>
    <row r="108" spans="1:6" s="1" customFormat="1" ht="26.25" customHeight="1" x14ac:dyDescent="0.2">
      <c r="A108" s="57"/>
      <c r="B108" s="60"/>
      <c r="C108" s="63"/>
      <c r="D108" s="4" t="s">
        <v>14</v>
      </c>
      <c r="E108" s="6">
        <f>'[1]Перечень мероприятий'!J95</f>
        <v>0</v>
      </c>
      <c r="F108" s="40"/>
    </row>
    <row r="109" spans="1:6" s="1" customFormat="1" ht="23.25" customHeight="1" x14ac:dyDescent="0.2">
      <c r="A109" s="58"/>
      <c r="B109" s="61"/>
      <c r="C109" s="64"/>
      <c r="D109" s="4" t="s">
        <v>15</v>
      </c>
      <c r="E109" s="6">
        <f>'[1]Перечень мероприятий'!K95</f>
        <v>0</v>
      </c>
      <c r="F109" s="41"/>
    </row>
    <row r="110" spans="1:6" s="1" customFormat="1" ht="38.25" customHeight="1" x14ac:dyDescent="0.2">
      <c r="A110" s="56" t="s">
        <v>33</v>
      </c>
      <c r="B110" s="59" t="s">
        <v>9</v>
      </c>
      <c r="C110" s="62"/>
      <c r="D110" s="4" t="s">
        <v>10</v>
      </c>
      <c r="E110" s="6">
        <f>E111+E112+E113+E114+E115</f>
        <v>0</v>
      </c>
      <c r="F110" s="39"/>
    </row>
    <row r="111" spans="1:6" s="1" customFormat="1" ht="29.25" customHeight="1" x14ac:dyDescent="0.2">
      <c r="A111" s="57"/>
      <c r="B111" s="60"/>
      <c r="C111" s="63"/>
      <c r="D111" s="4" t="s">
        <v>11</v>
      </c>
      <c r="E111" s="6">
        <f>'[1]Перечень мероприятий'!G99</f>
        <v>0</v>
      </c>
      <c r="F111" s="40"/>
    </row>
    <row r="112" spans="1:6" s="1" customFormat="1" ht="29.25" customHeight="1" x14ac:dyDescent="0.2">
      <c r="A112" s="57"/>
      <c r="B112" s="60"/>
      <c r="C112" s="63"/>
      <c r="D112" s="4" t="s">
        <v>12</v>
      </c>
      <c r="E112" s="6">
        <f>'[1]Перечень мероприятий'!H99</f>
        <v>0</v>
      </c>
      <c r="F112" s="40"/>
    </row>
    <row r="113" spans="1:6" s="1" customFormat="1" ht="26.25" customHeight="1" x14ac:dyDescent="0.2">
      <c r="A113" s="57"/>
      <c r="B113" s="60"/>
      <c r="C113" s="63"/>
      <c r="D113" s="4" t="s">
        <v>13</v>
      </c>
      <c r="E113" s="6">
        <f>'[1]Перечень мероприятий'!I99</f>
        <v>0</v>
      </c>
      <c r="F113" s="40"/>
    </row>
    <row r="114" spans="1:6" s="1" customFormat="1" ht="30" customHeight="1" x14ac:dyDescent="0.2">
      <c r="A114" s="57"/>
      <c r="B114" s="60"/>
      <c r="C114" s="63"/>
      <c r="D114" s="4" t="s">
        <v>14</v>
      </c>
      <c r="E114" s="6">
        <f>'[1]Перечень мероприятий'!J99</f>
        <v>0</v>
      </c>
      <c r="F114" s="40"/>
    </row>
    <row r="115" spans="1:6" s="1" customFormat="1" ht="27" customHeight="1" x14ac:dyDescent="0.2">
      <c r="A115" s="58"/>
      <c r="B115" s="61"/>
      <c r="C115" s="64"/>
      <c r="D115" s="4" t="s">
        <v>15</v>
      </c>
      <c r="E115" s="6">
        <f>'[1]Перечень мероприятий'!K99</f>
        <v>0</v>
      </c>
      <c r="F115" s="41"/>
    </row>
    <row r="116" spans="1:6" s="1" customFormat="1" ht="20.25" customHeight="1" x14ac:dyDescent="0.2">
      <c r="A116" s="35" t="s">
        <v>34</v>
      </c>
      <c r="B116" s="34" t="s">
        <v>9</v>
      </c>
      <c r="C116" s="36"/>
      <c r="D116" s="4" t="s">
        <v>10</v>
      </c>
      <c r="E116" s="6">
        <f>E117+E118+E119+E120+E121</f>
        <v>213515.8</v>
      </c>
      <c r="F116" s="37"/>
    </row>
    <row r="117" spans="1:6" s="1" customFormat="1" ht="17.25" customHeight="1" x14ac:dyDescent="0.2">
      <c r="A117" s="35"/>
      <c r="B117" s="34"/>
      <c r="C117" s="36"/>
      <c r="D117" s="4" t="s">
        <v>11</v>
      </c>
      <c r="E117" s="6">
        <f>E123+E129+E135+E141</f>
        <v>36476.300000000003</v>
      </c>
      <c r="F117" s="37"/>
    </row>
    <row r="118" spans="1:6" s="1" customFormat="1" ht="21" customHeight="1" x14ac:dyDescent="0.2">
      <c r="A118" s="35"/>
      <c r="B118" s="34"/>
      <c r="C118" s="36"/>
      <c r="D118" s="4" t="s">
        <v>12</v>
      </c>
      <c r="E118" s="6">
        <f>E124+E130+E136+E142</f>
        <v>34782.5</v>
      </c>
      <c r="F118" s="37"/>
    </row>
    <row r="119" spans="1:6" s="1" customFormat="1" ht="24.75" customHeight="1" x14ac:dyDescent="0.2">
      <c r="A119" s="35"/>
      <c r="B119" s="34"/>
      <c r="C119" s="36"/>
      <c r="D119" s="4" t="s">
        <v>13</v>
      </c>
      <c r="E119" s="6">
        <f>E125+E131+E137+E143</f>
        <v>45130</v>
      </c>
      <c r="F119" s="37"/>
    </row>
    <row r="120" spans="1:6" s="1" customFormat="1" ht="21" customHeight="1" x14ac:dyDescent="0.2">
      <c r="A120" s="35"/>
      <c r="B120" s="34"/>
      <c r="C120" s="36"/>
      <c r="D120" s="4" t="s">
        <v>14</v>
      </c>
      <c r="E120" s="6">
        <f>E126+E132+E138+E144</f>
        <v>45130</v>
      </c>
      <c r="F120" s="37"/>
    </row>
    <row r="121" spans="1:6" s="1" customFormat="1" ht="18" customHeight="1" x14ac:dyDescent="0.2">
      <c r="A121" s="35"/>
      <c r="B121" s="34"/>
      <c r="C121" s="36"/>
      <c r="D121" s="4" t="s">
        <v>15</v>
      </c>
      <c r="E121" s="6">
        <f>E127+E133+E139+E145</f>
        <v>51997</v>
      </c>
      <c r="F121" s="37"/>
    </row>
    <row r="122" spans="1:6" s="1" customFormat="1" ht="21" customHeight="1" x14ac:dyDescent="0.2">
      <c r="A122" s="35" t="s">
        <v>35</v>
      </c>
      <c r="B122" s="34" t="s">
        <v>9</v>
      </c>
      <c r="C122" s="34" t="s">
        <v>36</v>
      </c>
      <c r="D122" s="4" t="s">
        <v>10</v>
      </c>
      <c r="E122" s="6">
        <f>E123+E124+E125+E126+E127</f>
        <v>200753.9</v>
      </c>
      <c r="F122" s="39"/>
    </row>
    <row r="123" spans="1:6" s="1" customFormat="1" ht="21" customHeight="1" x14ac:dyDescent="0.2">
      <c r="A123" s="35"/>
      <c r="B123" s="34"/>
      <c r="C123" s="34"/>
      <c r="D123" s="4" t="s">
        <v>11</v>
      </c>
      <c r="E123" s="6">
        <f>'[1]Перечень мероприятий'!G109</f>
        <v>35714.400000000001</v>
      </c>
      <c r="F123" s="40"/>
    </row>
    <row r="124" spans="1:6" s="1" customFormat="1" ht="21" customHeight="1" x14ac:dyDescent="0.2">
      <c r="A124" s="35"/>
      <c r="B124" s="34"/>
      <c r="C124" s="34"/>
      <c r="D124" s="4" t="s">
        <v>12</v>
      </c>
      <c r="E124" s="6">
        <f>'[1]Перечень мероприятий'!H109</f>
        <v>31782.5</v>
      </c>
      <c r="F124" s="40"/>
    </row>
    <row r="125" spans="1:6" s="1" customFormat="1" ht="21" customHeight="1" x14ac:dyDescent="0.2">
      <c r="A125" s="35"/>
      <c r="B125" s="34"/>
      <c r="C125" s="34"/>
      <c r="D125" s="4" t="s">
        <v>13</v>
      </c>
      <c r="E125" s="6">
        <f>'[1]Перечень мероприятий'!I109</f>
        <v>42130</v>
      </c>
      <c r="F125" s="40"/>
    </row>
    <row r="126" spans="1:6" s="1" customFormat="1" ht="21" customHeight="1" x14ac:dyDescent="0.2">
      <c r="A126" s="35"/>
      <c r="B126" s="34"/>
      <c r="C126" s="34"/>
      <c r="D126" s="4" t="s">
        <v>14</v>
      </c>
      <c r="E126" s="6">
        <f>'[1]Перечень мероприятий'!J109</f>
        <v>42130</v>
      </c>
      <c r="F126" s="40"/>
    </row>
    <row r="127" spans="1:6" s="1" customFormat="1" ht="34.5" customHeight="1" x14ac:dyDescent="0.2">
      <c r="A127" s="35"/>
      <c r="B127" s="34"/>
      <c r="C127" s="34"/>
      <c r="D127" s="4" t="s">
        <v>15</v>
      </c>
      <c r="E127" s="6">
        <f>'[1]Перечень мероприятий'!K109</f>
        <v>48997</v>
      </c>
      <c r="F127" s="41"/>
    </row>
    <row r="128" spans="1:6" s="1" customFormat="1" ht="21" customHeight="1" x14ac:dyDescent="0.2">
      <c r="A128" s="35" t="s">
        <v>37</v>
      </c>
      <c r="B128" s="34" t="s">
        <v>9</v>
      </c>
      <c r="C128" s="36"/>
      <c r="D128" s="4" t="s">
        <v>10</v>
      </c>
      <c r="E128" s="6">
        <f>E129+E130+E131+E132+E133</f>
        <v>0</v>
      </c>
      <c r="F128" s="39"/>
    </row>
    <row r="129" spans="1:6" s="1" customFormat="1" ht="21" customHeight="1" x14ac:dyDescent="0.2">
      <c r="A129" s="35"/>
      <c r="B129" s="34"/>
      <c r="C129" s="36"/>
      <c r="D129" s="4" t="s">
        <v>11</v>
      </c>
      <c r="E129" s="6">
        <f>'[1]Перечень мероприятий'!G114</f>
        <v>0</v>
      </c>
      <c r="F129" s="40"/>
    </row>
    <row r="130" spans="1:6" s="1" customFormat="1" ht="21" customHeight="1" x14ac:dyDescent="0.2">
      <c r="A130" s="35"/>
      <c r="B130" s="34"/>
      <c r="C130" s="36"/>
      <c r="D130" s="4" t="s">
        <v>12</v>
      </c>
      <c r="E130" s="6">
        <f>'[1]Перечень мероприятий'!H114</f>
        <v>0</v>
      </c>
      <c r="F130" s="40"/>
    </row>
    <row r="131" spans="1:6" s="1" customFormat="1" ht="21" customHeight="1" x14ac:dyDescent="0.2">
      <c r="A131" s="35"/>
      <c r="B131" s="34"/>
      <c r="C131" s="36"/>
      <c r="D131" s="4" t="s">
        <v>13</v>
      </c>
      <c r="E131" s="6">
        <f>'[1]Перечень мероприятий'!I114</f>
        <v>0</v>
      </c>
      <c r="F131" s="40"/>
    </row>
    <row r="132" spans="1:6" s="1" customFormat="1" ht="21" customHeight="1" x14ac:dyDescent="0.2">
      <c r="A132" s="35"/>
      <c r="B132" s="34"/>
      <c r="C132" s="36"/>
      <c r="D132" s="4" t="s">
        <v>14</v>
      </c>
      <c r="E132" s="6">
        <f>'[1]Перечень мероприятий'!J114</f>
        <v>0</v>
      </c>
      <c r="F132" s="40"/>
    </row>
    <row r="133" spans="1:6" s="1" customFormat="1" ht="22.15" customHeight="1" x14ac:dyDescent="0.2">
      <c r="A133" s="35"/>
      <c r="B133" s="34"/>
      <c r="C133" s="36"/>
      <c r="D133" s="4" t="s">
        <v>15</v>
      </c>
      <c r="E133" s="6">
        <f>'[1]Перечень мероприятий'!K114</f>
        <v>0</v>
      </c>
      <c r="F133" s="41"/>
    </row>
    <row r="134" spans="1:6" s="1" customFormat="1" ht="18" customHeight="1" x14ac:dyDescent="0.2">
      <c r="A134" s="35" t="s">
        <v>38</v>
      </c>
      <c r="B134" s="34" t="s">
        <v>9</v>
      </c>
      <c r="C134" s="34" t="s">
        <v>39</v>
      </c>
      <c r="D134" s="4" t="s">
        <v>10</v>
      </c>
      <c r="E134" s="6">
        <f>E135+E136+E137+E138+E139</f>
        <v>12761.9</v>
      </c>
      <c r="F134" s="39"/>
    </row>
    <row r="135" spans="1:6" s="1" customFormat="1" ht="16.899999999999999" customHeight="1" x14ac:dyDescent="0.2">
      <c r="A135" s="35"/>
      <c r="B135" s="34"/>
      <c r="C135" s="34"/>
      <c r="D135" s="4" t="s">
        <v>11</v>
      </c>
      <c r="E135" s="6">
        <f>'[1]Перечень мероприятий'!G119</f>
        <v>761.9</v>
      </c>
      <c r="F135" s="40"/>
    </row>
    <row r="136" spans="1:6" s="1" customFormat="1" ht="16.899999999999999" customHeight="1" x14ac:dyDescent="0.2">
      <c r="A136" s="35"/>
      <c r="B136" s="34"/>
      <c r="C136" s="34"/>
      <c r="D136" s="4" t="s">
        <v>12</v>
      </c>
      <c r="E136" s="6">
        <f>'[1]Перечень мероприятий'!H119</f>
        <v>3000</v>
      </c>
      <c r="F136" s="40"/>
    </row>
    <row r="137" spans="1:6" s="1" customFormat="1" ht="16.899999999999999" customHeight="1" x14ac:dyDescent="0.2">
      <c r="A137" s="35"/>
      <c r="B137" s="34"/>
      <c r="C137" s="34"/>
      <c r="D137" s="4" t="s">
        <v>13</v>
      </c>
      <c r="E137" s="6">
        <f>'[1]Перечень мероприятий'!I119</f>
        <v>3000</v>
      </c>
      <c r="F137" s="40"/>
    </row>
    <row r="138" spans="1:6" s="1" customFormat="1" ht="16.899999999999999" customHeight="1" x14ac:dyDescent="0.2">
      <c r="A138" s="35"/>
      <c r="B138" s="34"/>
      <c r="C138" s="34"/>
      <c r="D138" s="4" t="s">
        <v>14</v>
      </c>
      <c r="E138" s="6">
        <f>'[1]Перечень мероприятий'!J119</f>
        <v>3000</v>
      </c>
      <c r="F138" s="40"/>
    </row>
    <row r="139" spans="1:6" s="1" customFormat="1" ht="19.149999999999999" customHeight="1" x14ac:dyDescent="0.2">
      <c r="A139" s="35"/>
      <c r="B139" s="34"/>
      <c r="C139" s="34"/>
      <c r="D139" s="4" t="s">
        <v>15</v>
      </c>
      <c r="E139" s="6">
        <f>'[1]Перечень мероприятий'!K119</f>
        <v>3000</v>
      </c>
      <c r="F139" s="41"/>
    </row>
    <row r="140" spans="1:6" s="1" customFormat="1" ht="28.9" customHeight="1" x14ac:dyDescent="0.2">
      <c r="A140" s="35" t="s">
        <v>40</v>
      </c>
      <c r="B140" s="34" t="s">
        <v>9</v>
      </c>
      <c r="C140" s="36"/>
      <c r="D140" s="4" t="s">
        <v>10</v>
      </c>
      <c r="E140" s="6">
        <f>E141+E142+E143+E144+E145</f>
        <v>0</v>
      </c>
      <c r="F140" s="39"/>
    </row>
    <row r="141" spans="1:6" s="1" customFormat="1" ht="21" customHeight="1" x14ac:dyDescent="0.2">
      <c r="A141" s="35"/>
      <c r="B141" s="34"/>
      <c r="C141" s="36"/>
      <c r="D141" s="4" t="s">
        <v>11</v>
      </c>
      <c r="E141" s="6">
        <f>'[1]Перечень мероприятий'!G124</f>
        <v>0</v>
      </c>
      <c r="F141" s="40"/>
    </row>
    <row r="142" spans="1:6" s="1" customFormat="1" ht="26.45" customHeight="1" x14ac:dyDescent="0.2">
      <c r="A142" s="35"/>
      <c r="B142" s="34"/>
      <c r="C142" s="36"/>
      <c r="D142" s="4" t="s">
        <v>12</v>
      </c>
      <c r="E142" s="6">
        <f>'[1]Перечень мероприятий'!H124</f>
        <v>0</v>
      </c>
      <c r="F142" s="40"/>
    </row>
    <row r="143" spans="1:6" s="1" customFormat="1" ht="21" customHeight="1" x14ac:dyDescent="0.2">
      <c r="A143" s="35"/>
      <c r="B143" s="34"/>
      <c r="C143" s="36"/>
      <c r="D143" s="4" t="s">
        <v>13</v>
      </c>
      <c r="E143" s="6">
        <f>'[1]Перечень мероприятий'!I124</f>
        <v>0</v>
      </c>
      <c r="F143" s="40"/>
    </row>
    <row r="144" spans="1:6" s="1" customFormat="1" ht="25.15" customHeight="1" x14ac:dyDescent="0.2">
      <c r="A144" s="35"/>
      <c r="B144" s="34"/>
      <c r="C144" s="36"/>
      <c r="D144" s="4" t="s">
        <v>14</v>
      </c>
      <c r="E144" s="6">
        <f>'[1]Перечень мероприятий'!J124</f>
        <v>0</v>
      </c>
      <c r="F144" s="40"/>
    </row>
    <row r="145" spans="1:6" s="1" customFormat="1" ht="40.5" customHeight="1" x14ac:dyDescent="0.2">
      <c r="A145" s="35"/>
      <c r="B145" s="34"/>
      <c r="C145" s="36"/>
      <c r="D145" s="4" t="s">
        <v>15</v>
      </c>
      <c r="E145" s="6">
        <f>'[1]Перечень мероприятий'!K124</f>
        <v>0</v>
      </c>
      <c r="F145" s="41"/>
    </row>
    <row r="146" spans="1:6" s="1" customFormat="1" ht="42" customHeight="1" x14ac:dyDescent="0.2">
      <c r="A146" s="54" t="s">
        <v>41</v>
      </c>
      <c r="B146" s="51" t="s">
        <v>9</v>
      </c>
      <c r="C146" s="51"/>
      <c r="D146" s="9" t="s">
        <v>10</v>
      </c>
      <c r="E146" s="5">
        <f>E147+E148+E149+E150+E151</f>
        <v>3678.5</v>
      </c>
      <c r="F146" s="75"/>
    </row>
    <row r="147" spans="1:6" s="1" customFormat="1" ht="39" customHeight="1" x14ac:dyDescent="0.2">
      <c r="A147" s="54"/>
      <c r="B147" s="51"/>
      <c r="C147" s="51"/>
      <c r="D147" s="9" t="s">
        <v>11</v>
      </c>
      <c r="E147" s="6">
        <f>E153+E159+E165+E171</f>
        <v>50</v>
      </c>
      <c r="F147" s="76"/>
    </row>
    <row r="148" spans="1:6" s="1" customFormat="1" ht="34.15" customHeight="1" x14ac:dyDescent="0.2">
      <c r="A148" s="54"/>
      <c r="B148" s="51"/>
      <c r="C148" s="51"/>
      <c r="D148" s="9" t="s">
        <v>12</v>
      </c>
      <c r="E148" s="5">
        <f>E154+E160+E166+E172</f>
        <v>2278.5</v>
      </c>
      <c r="F148" s="76"/>
    </row>
    <row r="149" spans="1:6" s="1" customFormat="1" ht="36" customHeight="1" x14ac:dyDescent="0.2">
      <c r="A149" s="54"/>
      <c r="B149" s="51"/>
      <c r="C149" s="51"/>
      <c r="D149" s="9" t="s">
        <v>13</v>
      </c>
      <c r="E149" s="8">
        <f>E155+E161+E167+E173</f>
        <v>450</v>
      </c>
      <c r="F149" s="76"/>
    </row>
    <row r="150" spans="1:6" s="1" customFormat="1" ht="33" customHeight="1" x14ac:dyDescent="0.2">
      <c r="A150" s="54"/>
      <c r="B150" s="51"/>
      <c r="C150" s="51"/>
      <c r="D150" s="9" t="s">
        <v>14</v>
      </c>
      <c r="E150" s="8">
        <f>E156+E162+E168+E174</f>
        <v>450</v>
      </c>
      <c r="F150" s="76"/>
    </row>
    <row r="151" spans="1:6" s="1" customFormat="1" ht="60" customHeight="1" x14ac:dyDescent="0.2">
      <c r="A151" s="54"/>
      <c r="B151" s="51"/>
      <c r="C151" s="51"/>
      <c r="D151" s="9" t="s">
        <v>15</v>
      </c>
      <c r="E151" s="8">
        <f>E157+E163+E169+E175</f>
        <v>450</v>
      </c>
      <c r="F151" s="77"/>
    </row>
    <row r="152" spans="1:6" s="1" customFormat="1" ht="44.25" customHeight="1" x14ac:dyDescent="0.2">
      <c r="A152" s="78" t="s">
        <v>42</v>
      </c>
      <c r="B152" s="51" t="s">
        <v>9</v>
      </c>
      <c r="C152" s="51"/>
      <c r="D152" s="9" t="s">
        <v>10</v>
      </c>
      <c r="E152" s="5">
        <f>E153+E154+E155+E156+E157</f>
        <v>3220.6</v>
      </c>
      <c r="F152" s="75"/>
    </row>
    <row r="153" spans="1:6" s="1" customFormat="1" ht="42.75" customHeight="1" x14ac:dyDescent="0.2">
      <c r="A153" s="79"/>
      <c r="B153" s="51"/>
      <c r="C153" s="51"/>
      <c r="D153" s="9" t="s">
        <v>11</v>
      </c>
      <c r="E153" s="6">
        <f>'[1]Перечень мероприятий'!G134</f>
        <v>0</v>
      </c>
      <c r="F153" s="76"/>
    </row>
    <row r="154" spans="1:6" s="1" customFormat="1" ht="33.75" customHeight="1" x14ac:dyDescent="0.2">
      <c r="A154" s="79"/>
      <c r="B154" s="51"/>
      <c r="C154" s="51"/>
      <c r="D154" s="9" t="s">
        <v>12</v>
      </c>
      <c r="E154" s="5">
        <v>1920.6</v>
      </c>
      <c r="F154" s="76"/>
    </row>
    <row r="155" spans="1:6" s="1" customFormat="1" ht="26.25" customHeight="1" x14ac:dyDescent="0.2">
      <c r="A155" s="79"/>
      <c r="B155" s="51"/>
      <c r="C155" s="51"/>
      <c r="D155" s="9" t="s">
        <v>13</v>
      </c>
      <c r="E155" s="8">
        <f>'[1]Перечень мероприятий'!I134</f>
        <v>450</v>
      </c>
      <c r="F155" s="76"/>
    </row>
    <row r="156" spans="1:6" s="1" customFormat="1" ht="28.5" customHeight="1" x14ac:dyDescent="0.2">
      <c r="A156" s="79"/>
      <c r="B156" s="51"/>
      <c r="C156" s="51"/>
      <c r="D156" s="9" t="s">
        <v>14</v>
      </c>
      <c r="E156" s="8">
        <f>'[1]Перечень мероприятий'!J134</f>
        <v>450</v>
      </c>
      <c r="F156" s="76"/>
    </row>
    <row r="157" spans="1:6" s="1" customFormat="1" ht="29.25" customHeight="1" x14ac:dyDescent="0.2">
      <c r="A157" s="80"/>
      <c r="B157" s="51"/>
      <c r="C157" s="51"/>
      <c r="D157" s="9" t="s">
        <v>15</v>
      </c>
      <c r="E157" s="8">
        <f>'[1]Перечень мероприятий'!K134</f>
        <v>400</v>
      </c>
      <c r="F157" s="77"/>
    </row>
    <row r="158" spans="1:6" s="1" customFormat="1" ht="21" customHeight="1" x14ac:dyDescent="0.2">
      <c r="A158" s="35" t="s">
        <v>43</v>
      </c>
      <c r="B158" s="34" t="s">
        <v>9</v>
      </c>
      <c r="C158" s="36"/>
      <c r="D158" s="4" t="s">
        <v>10</v>
      </c>
      <c r="E158" s="5">
        <f>E159+E160+E161+E162+E163</f>
        <v>178.4</v>
      </c>
      <c r="F158" s="39"/>
    </row>
    <row r="159" spans="1:6" s="1" customFormat="1" ht="21" customHeight="1" x14ac:dyDescent="0.2">
      <c r="A159" s="35"/>
      <c r="B159" s="34"/>
      <c r="C159" s="36"/>
      <c r="D159" s="4" t="s">
        <v>11</v>
      </c>
      <c r="E159" s="8">
        <f>'[1]Перечень мероприятий'!G136</f>
        <v>0</v>
      </c>
      <c r="F159" s="40"/>
    </row>
    <row r="160" spans="1:6" s="1" customFormat="1" ht="21" customHeight="1" x14ac:dyDescent="0.2">
      <c r="A160" s="35"/>
      <c r="B160" s="34"/>
      <c r="C160" s="36"/>
      <c r="D160" s="4" t="s">
        <v>12</v>
      </c>
      <c r="E160" s="5">
        <v>178.4</v>
      </c>
      <c r="F160" s="40"/>
    </row>
    <row r="161" spans="1:6" s="1" customFormat="1" ht="21" customHeight="1" x14ac:dyDescent="0.2">
      <c r="A161" s="35"/>
      <c r="B161" s="34"/>
      <c r="C161" s="36"/>
      <c r="D161" s="4" t="s">
        <v>13</v>
      </c>
      <c r="E161" s="6">
        <f>'[1]Перечень мероприятий'!I139</f>
        <v>0</v>
      </c>
      <c r="F161" s="40"/>
    </row>
    <row r="162" spans="1:6" s="1" customFormat="1" ht="21" customHeight="1" x14ac:dyDescent="0.2">
      <c r="A162" s="35"/>
      <c r="B162" s="34"/>
      <c r="C162" s="36"/>
      <c r="D162" s="4" t="s">
        <v>14</v>
      </c>
      <c r="E162" s="6">
        <f>'[1]Перечень мероприятий'!J139</f>
        <v>0</v>
      </c>
      <c r="F162" s="40"/>
    </row>
    <row r="163" spans="1:6" s="1" customFormat="1" ht="21" customHeight="1" x14ac:dyDescent="0.2">
      <c r="A163" s="35"/>
      <c r="B163" s="34"/>
      <c r="C163" s="36"/>
      <c r="D163" s="4" t="s">
        <v>15</v>
      </c>
      <c r="E163" s="6">
        <f>'[1]Перечень мероприятий'!K139</f>
        <v>0</v>
      </c>
      <c r="F163" s="41"/>
    </row>
    <row r="164" spans="1:6" s="1" customFormat="1" ht="21" customHeight="1" x14ac:dyDescent="0.2">
      <c r="A164" s="56" t="s">
        <v>44</v>
      </c>
      <c r="B164" s="59" t="s">
        <v>9</v>
      </c>
      <c r="C164" s="62"/>
      <c r="D164" s="4" t="s">
        <v>10</v>
      </c>
      <c r="E164" s="8">
        <f>E165+E166+E167+E168+E169</f>
        <v>100</v>
      </c>
      <c r="F164" s="39"/>
    </row>
    <row r="165" spans="1:6" s="1" customFormat="1" ht="21" customHeight="1" x14ac:dyDescent="0.2">
      <c r="A165" s="57"/>
      <c r="B165" s="60"/>
      <c r="C165" s="63"/>
      <c r="D165" s="4" t="s">
        <v>11</v>
      </c>
      <c r="E165" s="8">
        <f>'[1]Перечень мероприятий'!G144</f>
        <v>0</v>
      </c>
      <c r="F165" s="40"/>
    </row>
    <row r="166" spans="1:6" s="1" customFormat="1" ht="21" customHeight="1" x14ac:dyDescent="0.2">
      <c r="A166" s="57"/>
      <c r="B166" s="60"/>
      <c r="C166" s="63"/>
      <c r="D166" s="4" t="s">
        <v>12</v>
      </c>
      <c r="E166" s="8">
        <f>'[1]Перечень мероприятий'!H144</f>
        <v>100</v>
      </c>
      <c r="F166" s="40"/>
    </row>
    <row r="167" spans="1:6" s="1" customFormat="1" ht="21" customHeight="1" x14ac:dyDescent="0.2">
      <c r="A167" s="57"/>
      <c r="B167" s="60"/>
      <c r="C167" s="63"/>
      <c r="D167" s="4" t="s">
        <v>13</v>
      </c>
      <c r="E167" s="6">
        <f>'[1]Перечень мероприятий'!I144</f>
        <v>0</v>
      </c>
      <c r="F167" s="40"/>
    </row>
    <row r="168" spans="1:6" s="1" customFormat="1" ht="21" customHeight="1" x14ac:dyDescent="0.2">
      <c r="A168" s="57"/>
      <c r="B168" s="60"/>
      <c r="C168" s="63"/>
      <c r="D168" s="4" t="s">
        <v>14</v>
      </c>
      <c r="E168" s="6">
        <f>'[1]Перечень мероприятий'!J144</f>
        <v>0</v>
      </c>
      <c r="F168" s="40"/>
    </row>
    <row r="169" spans="1:6" s="1" customFormat="1" ht="21" customHeight="1" x14ac:dyDescent="0.2">
      <c r="A169" s="58"/>
      <c r="B169" s="61"/>
      <c r="C169" s="64"/>
      <c r="D169" s="4" t="s">
        <v>15</v>
      </c>
      <c r="E169" s="6">
        <f>'[1]Перечень мероприятий'!K144</f>
        <v>0</v>
      </c>
      <c r="F169" s="40"/>
    </row>
    <row r="170" spans="1:6" s="1" customFormat="1" ht="48" customHeight="1" x14ac:dyDescent="0.2">
      <c r="A170" s="56" t="s">
        <v>45</v>
      </c>
      <c r="B170" s="59" t="s">
        <v>9</v>
      </c>
      <c r="C170" s="62"/>
      <c r="D170" s="4" t="s">
        <v>10</v>
      </c>
      <c r="E170" s="5">
        <f>E171+E172+E173+E174+E175</f>
        <v>179.5</v>
      </c>
      <c r="F170" s="40"/>
    </row>
    <row r="171" spans="1:6" s="1" customFormat="1" ht="46.5" customHeight="1" x14ac:dyDescent="0.2">
      <c r="A171" s="57"/>
      <c r="B171" s="60"/>
      <c r="C171" s="63"/>
      <c r="D171" s="4" t="s">
        <v>11</v>
      </c>
      <c r="E171" s="8">
        <f>'[1]Перечень мероприятий'!G149</f>
        <v>50</v>
      </c>
      <c r="F171" s="40"/>
    </row>
    <row r="172" spans="1:6" s="1" customFormat="1" ht="45" customHeight="1" x14ac:dyDescent="0.2">
      <c r="A172" s="57"/>
      <c r="B172" s="60"/>
      <c r="C172" s="63"/>
      <c r="D172" s="4" t="s">
        <v>12</v>
      </c>
      <c r="E172" s="5">
        <v>79.5</v>
      </c>
      <c r="F172" s="40"/>
    </row>
    <row r="173" spans="1:6" s="1" customFormat="1" ht="53.25" customHeight="1" x14ac:dyDescent="0.2">
      <c r="A173" s="57"/>
      <c r="B173" s="60"/>
      <c r="C173" s="63"/>
      <c r="D173" s="4" t="s">
        <v>13</v>
      </c>
      <c r="E173" s="8">
        <f>'[1]Перечень мероприятий'!I149</f>
        <v>0</v>
      </c>
      <c r="F173" s="40"/>
    </row>
    <row r="174" spans="1:6" s="1" customFormat="1" ht="49.5" customHeight="1" x14ac:dyDescent="0.2">
      <c r="A174" s="57"/>
      <c r="B174" s="60"/>
      <c r="C174" s="63"/>
      <c r="D174" s="4" t="s">
        <v>14</v>
      </c>
      <c r="E174" s="8">
        <f>'[1]Перечень мероприятий'!J149</f>
        <v>0</v>
      </c>
      <c r="F174" s="40"/>
    </row>
    <row r="175" spans="1:6" s="1" customFormat="1" ht="165" customHeight="1" x14ac:dyDescent="0.2">
      <c r="A175" s="58"/>
      <c r="B175" s="61"/>
      <c r="C175" s="64"/>
      <c r="D175" s="4" t="s">
        <v>15</v>
      </c>
      <c r="E175" s="8">
        <f>'[1]Перечень мероприятий'!K149</f>
        <v>50</v>
      </c>
      <c r="F175" s="40"/>
    </row>
    <row r="176" spans="1:6" s="1" customFormat="1" ht="20.25" customHeight="1" x14ac:dyDescent="0.2">
      <c r="A176" s="56" t="s">
        <v>46</v>
      </c>
      <c r="B176" s="34" t="s">
        <v>47</v>
      </c>
      <c r="C176" s="62"/>
      <c r="D176" s="4" t="s">
        <v>10</v>
      </c>
      <c r="E176" s="6">
        <f>E177+E178+E179+E180+E181</f>
        <v>11122</v>
      </c>
      <c r="F176" s="39"/>
    </row>
    <row r="177" spans="1:6" s="1" customFormat="1" ht="20.25" customHeight="1" x14ac:dyDescent="0.2">
      <c r="A177" s="57"/>
      <c r="B177" s="34"/>
      <c r="C177" s="63"/>
      <c r="D177" s="4" t="s">
        <v>11</v>
      </c>
      <c r="E177" s="8">
        <f>E237</f>
        <v>1742</v>
      </c>
      <c r="F177" s="40"/>
    </row>
    <row r="178" spans="1:6" s="1" customFormat="1" ht="20.25" customHeight="1" x14ac:dyDescent="0.2">
      <c r="A178" s="57"/>
      <c r="B178" s="34"/>
      <c r="C178" s="63"/>
      <c r="D178" s="4" t="s">
        <v>12</v>
      </c>
      <c r="E178" s="8">
        <f>E238</f>
        <v>2546</v>
      </c>
      <c r="F178" s="40"/>
    </row>
    <row r="179" spans="1:6" s="1" customFormat="1" ht="20.25" customHeight="1" x14ac:dyDescent="0.2">
      <c r="A179" s="57"/>
      <c r="B179" s="34"/>
      <c r="C179" s="63"/>
      <c r="D179" s="4" t="s">
        <v>13</v>
      </c>
      <c r="E179" s="8">
        <f>E239</f>
        <v>2546</v>
      </c>
      <c r="F179" s="40"/>
    </row>
    <row r="180" spans="1:6" s="1" customFormat="1" ht="20.25" customHeight="1" x14ac:dyDescent="0.2">
      <c r="A180" s="57"/>
      <c r="B180" s="34"/>
      <c r="C180" s="63"/>
      <c r="D180" s="4" t="s">
        <v>14</v>
      </c>
      <c r="E180" s="8">
        <f>E240</f>
        <v>2546</v>
      </c>
      <c r="F180" s="40"/>
    </row>
    <row r="181" spans="1:6" s="1" customFormat="1" ht="20.25" customHeight="1" x14ac:dyDescent="0.2">
      <c r="A181" s="57"/>
      <c r="B181" s="34"/>
      <c r="C181" s="64"/>
      <c r="D181" s="4" t="s">
        <v>15</v>
      </c>
      <c r="E181" s="8">
        <f>E241</f>
        <v>1742</v>
      </c>
      <c r="F181" s="40"/>
    </row>
    <row r="182" spans="1:6" s="1" customFormat="1" ht="18.600000000000001" customHeight="1" x14ac:dyDescent="0.2">
      <c r="A182" s="57"/>
      <c r="B182" s="34" t="s">
        <v>9</v>
      </c>
      <c r="C182" s="36"/>
      <c r="D182" s="4" t="s">
        <v>10</v>
      </c>
      <c r="E182" s="8">
        <f>E183+E184+E185+E186+E187</f>
        <v>337523</v>
      </c>
      <c r="F182" s="40"/>
    </row>
    <row r="183" spans="1:6" s="1" customFormat="1" ht="18" customHeight="1" x14ac:dyDescent="0.2">
      <c r="A183" s="57"/>
      <c r="B183" s="34"/>
      <c r="C183" s="36"/>
      <c r="D183" s="4" t="s">
        <v>11</v>
      </c>
      <c r="E183" s="8">
        <f>E189+E195+E201+E207+E213+E219+E225+E231+E243+E249</f>
        <v>65166</v>
      </c>
      <c r="F183" s="40"/>
    </row>
    <row r="184" spans="1:6" s="1" customFormat="1" ht="16.149999999999999" customHeight="1" x14ac:dyDescent="0.2">
      <c r="A184" s="57"/>
      <c r="B184" s="34"/>
      <c r="C184" s="36"/>
      <c r="D184" s="4" t="s">
        <v>12</v>
      </c>
      <c r="E184" s="6">
        <f t="shared" ref="E184:E187" si="1">E190+E196+E202+E208+E214+E220+E226+E232+E244+E250</f>
        <v>68810</v>
      </c>
      <c r="F184" s="40"/>
    </row>
    <row r="185" spans="1:6" s="1" customFormat="1" ht="18" customHeight="1" x14ac:dyDescent="0.2">
      <c r="A185" s="57"/>
      <c r="B185" s="34"/>
      <c r="C185" s="36"/>
      <c r="D185" s="4" t="s">
        <v>13</v>
      </c>
      <c r="E185" s="8">
        <f t="shared" si="1"/>
        <v>68849</v>
      </c>
      <c r="F185" s="40"/>
    </row>
    <row r="186" spans="1:6" s="1" customFormat="1" ht="16.899999999999999" customHeight="1" x14ac:dyDescent="0.2">
      <c r="A186" s="57"/>
      <c r="B186" s="34"/>
      <c r="C186" s="36"/>
      <c r="D186" s="4" t="s">
        <v>14</v>
      </c>
      <c r="E186" s="8">
        <f t="shared" si="1"/>
        <v>68849</v>
      </c>
      <c r="F186" s="40"/>
    </row>
    <row r="187" spans="1:6" s="1" customFormat="1" ht="16.899999999999999" customHeight="1" x14ac:dyDescent="0.2">
      <c r="A187" s="58"/>
      <c r="B187" s="34"/>
      <c r="C187" s="36"/>
      <c r="D187" s="4" t="s">
        <v>15</v>
      </c>
      <c r="E187" s="8">
        <f t="shared" si="1"/>
        <v>65849</v>
      </c>
      <c r="F187" s="41"/>
    </row>
    <row r="188" spans="1:6" s="1" customFormat="1" ht="21" customHeight="1" x14ac:dyDescent="0.2">
      <c r="A188" s="35" t="s">
        <v>48</v>
      </c>
      <c r="B188" s="34" t="s">
        <v>9</v>
      </c>
      <c r="C188" s="36"/>
      <c r="D188" s="4" t="s">
        <v>10</v>
      </c>
      <c r="E188" s="8">
        <f>E189+E190+E191+E192+E193</f>
        <v>0</v>
      </c>
      <c r="F188" s="39"/>
    </row>
    <row r="189" spans="1:6" s="1" customFormat="1" ht="19.899999999999999" customHeight="1" x14ac:dyDescent="0.2">
      <c r="A189" s="35"/>
      <c r="B189" s="34"/>
      <c r="C189" s="36"/>
      <c r="D189" s="4" t="s">
        <v>11</v>
      </c>
      <c r="E189" s="8">
        <f>'[1]Перечень мероприятий'!G159</f>
        <v>0</v>
      </c>
      <c r="F189" s="40"/>
    </row>
    <row r="190" spans="1:6" s="1" customFormat="1" ht="19.899999999999999" customHeight="1" x14ac:dyDescent="0.2">
      <c r="A190" s="35"/>
      <c r="B190" s="34"/>
      <c r="C190" s="36"/>
      <c r="D190" s="4" t="s">
        <v>12</v>
      </c>
      <c r="E190" s="8">
        <f>'[1]Перечень мероприятий'!H159</f>
        <v>0</v>
      </c>
      <c r="F190" s="40"/>
    </row>
    <row r="191" spans="1:6" s="1" customFormat="1" ht="19.899999999999999" customHeight="1" x14ac:dyDescent="0.2">
      <c r="A191" s="35"/>
      <c r="B191" s="34"/>
      <c r="C191" s="36"/>
      <c r="D191" s="4" t="s">
        <v>13</v>
      </c>
      <c r="E191" s="8">
        <f>'[1]Перечень мероприятий'!I159</f>
        <v>0</v>
      </c>
      <c r="F191" s="40"/>
    </row>
    <row r="192" spans="1:6" s="1" customFormat="1" ht="22.9" customHeight="1" x14ac:dyDescent="0.2">
      <c r="A192" s="35"/>
      <c r="B192" s="34"/>
      <c r="C192" s="36"/>
      <c r="D192" s="4" t="s">
        <v>14</v>
      </c>
      <c r="E192" s="8">
        <f>'[1]Перечень мероприятий'!J159</f>
        <v>0</v>
      </c>
      <c r="F192" s="40"/>
    </row>
    <row r="193" spans="1:6" s="1" customFormat="1" ht="37.5" customHeight="1" x14ac:dyDescent="0.2">
      <c r="A193" s="35"/>
      <c r="B193" s="34"/>
      <c r="C193" s="36"/>
      <c r="D193" s="4" t="s">
        <v>15</v>
      </c>
      <c r="E193" s="8">
        <f>'[1]Перечень мероприятий'!K159</f>
        <v>0</v>
      </c>
      <c r="F193" s="41"/>
    </row>
    <row r="194" spans="1:6" s="1" customFormat="1" ht="15" customHeight="1" x14ac:dyDescent="0.2">
      <c r="A194" s="35" t="s">
        <v>49</v>
      </c>
      <c r="B194" s="34" t="s">
        <v>9</v>
      </c>
      <c r="C194" s="34" t="s">
        <v>50</v>
      </c>
      <c r="D194" s="4" t="s">
        <v>10</v>
      </c>
      <c r="E194" s="6">
        <f>E195+E196+E197+E198+E199</f>
        <v>308969</v>
      </c>
      <c r="F194" s="37"/>
    </row>
    <row r="195" spans="1:6" s="1" customFormat="1" ht="15" x14ac:dyDescent="0.2">
      <c r="A195" s="35"/>
      <c r="B195" s="34"/>
      <c r="C195" s="34"/>
      <c r="D195" s="4" t="s">
        <v>11</v>
      </c>
      <c r="E195" s="6">
        <f>'[1]Перечень мероприятий'!G164</f>
        <v>59358</v>
      </c>
      <c r="F195" s="37"/>
    </row>
    <row r="196" spans="1:6" s="1" customFormat="1" ht="15" x14ac:dyDescent="0.2">
      <c r="A196" s="35"/>
      <c r="B196" s="34"/>
      <c r="C196" s="34"/>
      <c r="D196" s="4" t="s">
        <v>12</v>
      </c>
      <c r="E196" s="6">
        <f>'[1]Перечень мероприятий'!H164</f>
        <v>63800</v>
      </c>
      <c r="F196" s="37"/>
    </row>
    <row r="197" spans="1:6" s="1" customFormat="1" ht="15" x14ac:dyDescent="0.2">
      <c r="A197" s="35"/>
      <c r="B197" s="34"/>
      <c r="C197" s="34"/>
      <c r="D197" s="4" t="s">
        <v>13</v>
      </c>
      <c r="E197" s="8">
        <f>'[1]Перечень мероприятий'!I164</f>
        <v>63035</v>
      </c>
      <c r="F197" s="37"/>
    </row>
    <row r="198" spans="1:6" s="1" customFormat="1" ht="15" x14ac:dyDescent="0.2">
      <c r="A198" s="35"/>
      <c r="B198" s="34"/>
      <c r="C198" s="34"/>
      <c r="D198" s="4" t="s">
        <v>14</v>
      </c>
      <c r="E198" s="8">
        <f>'[1]Перечень мероприятий'!J164</f>
        <v>63035</v>
      </c>
      <c r="F198" s="37"/>
    </row>
    <row r="199" spans="1:6" s="1" customFormat="1" ht="15.6" customHeight="1" x14ac:dyDescent="0.2">
      <c r="A199" s="35"/>
      <c r="B199" s="34"/>
      <c r="C199" s="34"/>
      <c r="D199" s="4" t="s">
        <v>15</v>
      </c>
      <c r="E199" s="8">
        <f>'[1]Перечень мероприятий'!K164</f>
        <v>59741</v>
      </c>
      <c r="F199" s="37"/>
    </row>
    <row r="200" spans="1:6" s="1" customFormat="1" ht="15" customHeight="1" x14ac:dyDescent="0.2">
      <c r="A200" s="35" t="s">
        <v>51</v>
      </c>
      <c r="B200" s="34" t="s">
        <v>9</v>
      </c>
      <c r="C200" s="36"/>
      <c r="D200" s="4" t="s">
        <v>10</v>
      </c>
      <c r="E200" s="8">
        <f>E201+E202+E203+E204+E205</f>
        <v>0</v>
      </c>
      <c r="F200" s="37"/>
    </row>
    <row r="201" spans="1:6" s="1" customFormat="1" ht="15" x14ac:dyDescent="0.2">
      <c r="A201" s="35"/>
      <c r="B201" s="34"/>
      <c r="C201" s="36"/>
      <c r="D201" s="4" t="s">
        <v>11</v>
      </c>
      <c r="E201" s="8">
        <f>'[1]Перечень мероприятий'!G169</f>
        <v>0</v>
      </c>
      <c r="F201" s="37"/>
    </row>
    <row r="202" spans="1:6" s="1" customFormat="1" ht="15" x14ac:dyDescent="0.2">
      <c r="A202" s="35"/>
      <c r="B202" s="34"/>
      <c r="C202" s="36"/>
      <c r="D202" s="4" t="s">
        <v>12</v>
      </c>
      <c r="E202" s="8">
        <f>'[1]Перечень мероприятий'!H169</f>
        <v>0</v>
      </c>
      <c r="F202" s="37"/>
    </row>
    <row r="203" spans="1:6" s="1" customFormat="1" ht="15" x14ac:dyDescent="0.2">
      <c r="A203" s="35"/>
      <c r="B203" s="34"/>
      <c r="C203" s="36"/>
      <c r="D203" s="4" t="s">
        <v>13</v>
      </c>
      <c r="E203" s="8">
        <f>'[1]Перечень мероприятий'!I169</f>
        <v>0</v>
      </c>
      <c r="F203" s="37"/>
    </row>
    <row r="204" spans="1:6" s="1" customFormat="1" ht="15" x14ac:dyDescent="0.2">
      <c r="A204" s="35"/>
      <c r="B204" s="34"/>
      <c r="C204" s="36"/>
      <c r="D204" s="4" t="s">
        <v>14</v>
      </c>
      <c r="E204" s="8">
        <f>'[1]Перечень мероприятий'!J169</f>
        <v>0</v>
      </c>
      <c r="F204" s="37"/>
    </row>
    <row r="205" spans="1:6" s="1" customFormat="1" ht="38.25" customHeight="1" x14ac:dyDescent="0.2">
      <c r="A205" s="35"/>
      <c r="B205" s="34"/>
      <c r="C205" s="36"/>
      <c r="D205" s="4" t="s">
        <v>15</v>
      </c>
      <c r="E205" s="8">
        <f>'[1]Перечень мероприятий'!K169</f>
        <v>0</v>
      </c>
      <c r="F205" s="37"/>
    </row>
    <row r="206" spans="1:6" s="1" customFormat="1" ht="30.75" customHeight="1" x14ac:dyDescent="0.2">
      <c r="A206" s="35" t="s">
        <v>52</v>
      </c>
      <c r="B206" s="34" t="s">
        <v>9</v>
      </c>
      <c r="C206" s="36"/>
      <c r="D206" s="4" t="s">
        <v>10</v>
      </c>
      <c r="E206" s="8">
        <f>E207+E208+E209+E210+E211</f>
        <v>0</v>
      </c>
      <c r="F206" s="37"/>
    </row>
    <row r="207" spans="1:6" s="1" customFormat="1" ht="22.5" customHeight="1" x14ac:dyDescent="0.2">
      <c r="A207" s="35"/>
      <c r="B207" s="34"/>
      <c r="C207" s="36"/>
      <c r="D207" s="4" t="s">
        <v>11</v>
      </c>
      <c r="E207" s="8">
        <f>'[1]Перечень мероприятий'!G174</f>
        <v>0</v>
      </c>
      <c r="F207" s="37"/>
    </row>
    <row r="208" spans="1:6" s="1" customFormat="1" ht="24" customHeight="1" x14ac:dyDescent="0.2">
      <c r="A208" s="35"/>
      <c r="B208" s="34"/>
      <c r="C208" s="36"/>
      <c r="D208" s="4" t="s">
        <v>12</v>
      </c>
      <c r="E208" s="8">
        <f>'[1]Перечень мероприятий'!H174</f>
        <v>0</v>
      </c>
      <c r="F208" s="37"/>
    </row>
    <row r="209" spans="1:6" s="1" customFormat="1" ht="25.5" customHeight="1" x14ac:dyDescent="0.2">
      <c r="A209" s="35"/>
      <c r="B209" s="34"/>
      <c r="C209" s="36"/>
      <c r="D209" s="4" t="s">
        <v>13</v>
      </c>
      <c r="E209" s="8">
        <f>'[1]Перечень мероприятий'!I174</f>
        <v>0</v>
      </c>
      <c r="F209" s="37"/>
    </row>
    <row r="210" spans="1:6" s="1" customFormat="1" ht="23.25" customHeight="1" x14ac:dyDescent="0.2">
      <c r="A210" s="35"/>
      <c r="B210" s="34"/>
      <c r="C210" s="36"/>
      <c r="D210" s="4" t="s">
        <v>14</v>
      </c>
      <c r="E210" s="8">
        <f>'[1]Перечень мероприятий'!J174</f>
        <v>0</v>
      </c>
      <c r="F210" s="37"/>
    </row>
    <row r="211" spans="1:6" s="1" customFormat="1" ht="27" customHeight="1" x14ac:dyDescent="0.2">
      <c r="A211" s="35"/>
      <c r="B211" s="34"/>
      <c r="C211" s="36"/>
      <c r="D211" s="4" t="s">
        <v>15</v>
      </c>
      <c r="E211" s="8">
        <f>'[1]Перечень мероприятий'!K174</f>
        <v>0</v>
      </c>
      <c r="F211" s="37"/>
    </row>
    <row r="212" spans="1:6" s="1" customFormat="1" ht="34.15" customHeight="1" x14ac:dyDescent="0.2">
      <c r="A212" s="35" t="s">
        <v>53</v>
      </c>
      <c r="B212" s="34" t="s">
        <v>9</v>
      </c>
      <c r="C212" s="35"/>
      <c r="D212" s="4" t="s">
        <v>10</v>
      </c>
      <c r="E212" s="8">
        <f>E213+E214+E215+E216+E217</f>
        <v>0</v>
      </c>
      <c r="F212" s="37"/>
    </row>
    <row r="213" spans="1:6" s="1" customFormat="1" ht="30" customHeight="1" x14ac:dyDescent="0.2">
      <c r="A213" s="35"/>
      <c r="B213" s="34"/>
      <c r="C213" s="35"/>
      <c r="D213" s="4" t="s">
        <v>11</v>
      </c>
      <c r="E213" s="8">
        <f>'[1]Перечень мероприятий'!G179</f>
        <v>0</v>
      </c>
      <c r="F213" s="37"/>
    </row>
    <row r="214" spans="1:6" s="1" customFormat="1" ht="27.6" customHeight="1" x14ac:dyDescent="0.2">
      <c r="A214" s="35"/>
      <c r="B214" s="34"/>
      <c r="C214" s="35"/>
      <c r="D214" s="4" t="s">
        <v>12</v>
      </c>
      <c r="E214" s="8">
        <f>'[1]Перечень мероприятий'!H179</f>
        <v>0</v>
      </c>
      <c r="F214" s="37"/>
    </row>
    <row r="215" spans="1:6" s="1" customFormat="1" ht="28.15" customHeight="1" x14ac:dyDescent="0.2">
      <c r="A215" s="35"/>
      <c r="B215" s="34"/>
      <c r="C215" s="35"/>
      <c r="D215" s="4" t="s">
        <v>13</v>
      </c>
      <c r="E215" s="8">
        <f>'[1]Перечень мероприятий'!I179</f>
        <v>0</v>
      </c>
      <c r="F215" s="37"/>
    </row>
    <row r="216" spans="1:6" s="1" customFormat="1" ht="36" customHeight="1" x14ac:dyDescent="0.2">
      <c r="A216" s="35"/>
      <c r="B216" s="34"/>
      <c r="C216" s="35"/>
      <c r="D216" s="4" t="s">
        <v>14</v>
      </c>
      <c r="E216" s="8">
        <f>'[1]Перечень мероприятий'!J179</f>
        <v>0</v>
      </c>
      <c r="F216" s="37"/>
    </row>
    <row r="217" spans="1:6" s="1" customFormat="1" ht="28.15" customHeight="1" x14ac:dyDescent="0.2">
      <c r="A217" s="35"/>
      <c r="B217" s="34"/>
      <c r="C217" s="35"/>
      <c r="D217" s="4" t="s">
        <v>15</v>
      </c>
      <c r="E217" s="8">
        <f>'[1]Перечень мероприятий'!K179</f>
        <v>0</v>
      </c>
      <c r="F217" s="37"/>
    </row>
    <row r="218" spans="1:6" s="1" customFormat="1" ht="27" customHeight="1" x14ac:dyDescent="0.2">
      <c r="A218" s="35" t="s">
        <v>54</v>
      </c>
      <c r="B218" s="34" t="s">
        <v>9</v>
      </c>
      <c r="C218" s="73"/>
      <c r="D218" s="4" t="s">
        <v>10</v>
      </c>
      <c r="E218" s="8">
        <f>E219+E220+E221+E222+E223</f>
        <v>0</v>
      </c>
      <c r="F218" s="74"/>
    </row>
    <row r="219" spans="1:6" s="1" customFormat="1" ht="26.45" customHeight="1" x14ac:dyDescent="0.2">
      <c r="A219" s="35"/>
      <c r="B219" s="34"/>
      <c r="C219" s="73"/>
      <c r="D219" s="4" t="s">
        <v>11</v>
      </c>
      <c r="E219" s="8">
        <f>'[1]Перечень мероприятий'!G184</f>
        <v>0</v>
      </c>
      <c r="F219" s="74"/>
    </row>
    <row r="220" spans="1:6" s="1" customFormat="1" ht="24" customHeight="1" x14ac:dyDescent="0.2">
      <c r="A220" s="35"/>
      <c r="B220" s="34"/>
      <c r="C220" s="73"/>
      <c r="D220" s="4" t="s">
        <v>12</v>
      </c>
      <c r="E220" s="8">
        <f>'[1]Перечень мероприятий'!H184</f>
        <v>0</v>
      </c>
      <c r="F220" s="74"/>
    </row>
    <row r="221" spans="1:6" s="1" customFormat="1" ht="24.6" customHeight="1" x14ac:dyDescent="0.2">
      <c r="A221" s="35"/>
      <c r="B221" s="34"/>
      <c r="C221" s="73"/>
      <c r="D221" s="4" t="s">
        <v>13</v>
      </c>
      <c r="E221" s="8">
        <f>'[1]Перечень мероприятий'!I184</f>
        <v>0</v>
      </c>
      <c r="F221" s="74"/>
    </row>
    <row r="222" spans="1:6" s="1" customFormat="1" ht="27" customHeight="1" x14ac:dyDescent="0.2">
      <c r="A222" s="35"/>
      <c r="B222" s="34"/>
      <c r="C222" s="73"/>
      <c r="D222" s="4" t="s">
        <v>14</v>
      </c>
      <c r="E222" s="8">
        <f>'[1]Перечень мероприятий'!J184</f>
        <v>0</v>
      </c>
      <c r="F222" s="74"/>
    </row>
    <row r="223" spans="1:6" s="1" customFormat="1" ht="23.45" customHeight="1" x14ac:dyDescent="0.2">
      <c r="A223" s="35"/>
      <c r="B223" s="34"/>
      <c r="C223" s="73"/>
      <c r="D223" s="4" t="s">
        <v>15</v>
      </c>
      <c r="E223" s="8">
        <f>'[1]Перечень мероприятий'!K184</f>
        <v>0</v>
      </c>
      <c r="F223" s="74"/>
    </row>
    <row r="224" spans="1:6" s="1" customFormat="1" ht="20.45" customHeight="1" x14ac:dyDescent="0.2">
      <c r="A224" s="35" t="s">
        <v>55</v>
      </c>
      <c r="B224" s="34" t="s">
        <v>9</v>
      </c>
      <c r="C224" s="34"/>
      <c r="D224" s="4" t="s">
        <v>10</v>
      </c>
      <c r="E224" s="8">
        <f>E225+E226+E227+E228+E229</f>
        <v>0</v>
      </c>
      <c r="F224" s="66"/>
    </row>
    <row r="225" spans="1:6" s="1" customFormat="1" ht="15.6" customHeight="1" x14ac:dyDescent="0.2">
      <c r="A225" s="35"/>
      <c r="B225" s="34"/>
      <c r="C225" s="34"/>
      <c r="D225" s="4" t="s">
        <v>11</v>
      </c>
      <c r="E225" s="8">
        <f>'[1]Перечень мероприятий'!G189</f>
        <v>0</v>
      </c>
      <c r="F225" s="67"/>
    </row>
    <row r="226" spans="1:6" s="1" customFormat="1" ht="15" x14ac:dyDescent="0.2">
      <c r="A226" s="35"/>
      <c r="B226" s="34"/>
      <c r="C226" s="34"/>
      <c r="D226" s="4" t="s">
        <v>12</v>
      </c>
      <c r="E226" s="8">
        <f>'[1]Перечень мероприятий'!H189</f>
        <v>0</v>
      </c>
      <c r="F226" s="67"/>
    </row>
    <row r="227" spans="1:6" s="1" customFormat="1" ht="15" x14ac:dyDescent="0.2">
      <c r="A227" s="35"/>
      <c r="B227" s="34"/>
      <c r="C227" s="34"/>
      <c r="D227" s="4" t="s">
        <v>13</v>
      </c>
      <c r="E227" s="8">
        <f>'[1]Перечень мероприятий'!I189</f>
        <v>0</v>
      </c>
      <c r="F227" s="67"/>
    </row>
    <row r="228" spans="1:6" s="1" customFormat="1" ht="15" x14ac:dyDescent="0.2">
      <c r="A228" s="35"/>
      <c r="B228" s="34"/>
      <c r="C228" s="34"/>
      <c r="D228" s="4" t="s">
        <v>14</v>
      </c>
      <c r="E228" s="8">
        <f>'[1]Перечень мероприятий'!J189</f>
        <v>0</v>
      </c>
      <c r="F228" s="67"/>
    </row>
    <row r="229" spans="1:6" s="1" customFormat="1" ht="15" x14ac:dyDescent="0.2">
      <c r="A229" s="35"/>
      <c r="B229" s="34"/>
      <c r="C229" s="34"/>
      <c r="D229" s="4" t="s">
        <v>15</v>
      </c>
      <c r="E229" s="8">
        <f>'[1]Перечень мероприятий'!K189</f>
        <v>0</v>
      </c>
      <c r="F229" s="68"/>
    </row>
    <row r="230" spans="1:6" s="1" customFormat="1" ht="15" x14ac:dyDescent="0.2">
      <c r="A230" s="72" t="s">
        <v>56</v>
      </c>
      <c r="B230" s="34" t="s">
        <v>9</v>
      </c>
      <c r="C230" s="34"/>
      <c r="D230" s="4" t="s">
        <v>10</v>
      </c>
      <c r="E230" s="8">
        <f>E231+E232+E233+E234+E235</f>
        <v>0</v>
      </c>
      <c r="F230" s="66"/>
    </row>
    <row r="231" spans="1:6" s="1" customFormat="1" ht="15" x14ac:dyDescent="0.2">
      <c r="A231" s="35"/>
      <c r="B231" s="34"/>
      <c r="C231" s="34"/>
      <c r="D231" s="4" t="s">
        <v>11</v>
      </c>
      <c r="E231" s="8">
        <f>'[1]Перечень мероприятий'!G193</f>
        <v>0</v>
      </c>
      <c r="F231" s="67"/>
    </row>
    <row r="232" spans="1:6" s="1" customFormat="1" ht="15" x14ac:dyDescent="0.2">
      <c r="A232" s="35"/>
      <c r="B232" s="34"/>
      <c r="C232" s="34"/>
      <c r="D232" s="4" t="s">
        <v>12</v>
      </c>
      <c r="E232" s="8">
        <f>'[1]Перечень мероприятий'!H193</f>
        <v>0</v>
      </c>
      <c r="F232" s="67"/>
    </row>
    <row r="233" spans="1:6" s="1" customFormat="1" ht="15" x14ac:dyDescent="0.2">
      <c r="A233" s="35"/>
      <c r="B233" s="34"/>
      <c r="C233" s="34"/>
      <c r="D233" s="4" t="s">
        <v>13</v>
      </c>
      <c r="E233" s="8">
        <f>'[1]Перечень мероприятий'!I193</f>
        <v>0</v>
      </c>
      <c r="F233" s="67"/>
    </row>
    <row r="234" spans="1:6" s="1" customFormat="1" ht="15" x14ac:dyDescent="0.2">
      <c r="A234" s="35"/>
      <c r="B234" s="34"/>
      <c r="C234" s="34"/>
      <c r="D234" s="4" t="s">
        <v>14</v>
      </c>
      <c r="E234" s="8">
        <f>'[1]Перечень мероприятий'!J193</f>
        <v>0</v>
      </c>
      <c r="F234" s="67"/>
    </row>
    <row r="235" spans="1:6" s="1" customFormat="1" ht="19.5" customHeight="1" x14ac:dyDescent="0.2">
      <c r="A235" s="35"/>
      <c r="B235" s="34"/>
      <c r="C235" s="34"/>
      <c r="D235" s="4" t="s">
        <v>15</v>
      </c>
      <c r="E235" s="8">
        <f>'[1]Перечень мероприятий'!K193</f>
        <v>0</v>
      </c>
      <c r="F235" s="68"/>
    </row>
    <row r="236" spans="1:6" s="1" customFormat="1" ht="19.5" customHeight="1" x14ac:dyDescent="0.2">
      <c r="A236" s="56" t="s">
        <v>57</v>
      </c>
      <c r="B236" s="59" t="s">
        <v>47</v>
      </c>
      <c r="C236" s="59"/>
      <c r="D236" s="4" t="s">
        <v>10</v>
      </c>
      <c r="E236" s="8">
        <f>E237+E238+E239+E240+E241</f>
        <v>11122</v>
      </c>
      <c r="F236" s="66"/>
    </row>
    <row r="237" spans="1:6" s="1" customFormat="1" ht="19.5" customHeight="1" x14ac:dyDescent="0.2">
      <c r="A237" s="57"/>
      <c r="B237" s="60"/>
      <c r="C237" s="60"/>
      <c r="D237" s="4" t="s">
        <v>11</v>
      </c>
      <c r="E237" s="8">
        <f>'[1]Перечень мероприятий'!G198</f>
        <v>1742</v>
      </c>
      <c r="F237" s="67"/>
    </row>
    <row r="238" spans="1:6" s="1" customFormat="1" ht="19.5" customHeight="1" x14ac:dyDescent="0.2">
      <c r="A238" s="57"/>
      <c r="B238" s="60"/>
      <c r="C238" s="60"/>
      <c r="D238" s="4" t="s">
        <v>12</v>
      </c>
      <c r="E238" s="8">
        <f>'[1]Перечень мероприятий'!H198</f>
        <v>2546</v>
      </c>
      <c r="F238" s="67"/>
    </row>
    <row r="239" spans="1:6" s="1" customFormat="1" ht="19.5" customHeight="1" x14ac:dyDescent="0.2">
      <c r="A239" s="57"/>
      <c r="B239" s="60"/>
      <c r="C239" s="60"/>
      <c r="D239" s="4" t="s">
        <v>13</v>
      </c>
      <c r="E239" s="8">
        <f>'[1]Перечень мероприятий'!I198</f>
        <v>2546</v>
      </c>
      <c r="F239" s="67"/>
    </row>
    <row r="240" spans="1:6" s="1" customFormat="1" ht="19.5" customHeight="1" x14ac:dyDescent="0.2">
      <c r="A240" s="57"/>
      <c r="B240" s="60"/>
      <c r="C240" s="60"/>
      <c r="D240" s="4" t="s">
        <v>14</v>
      </c>
      <c r="E240" s="8">
        <f>'[1]Перечень мероприятий'!J198</f>
        <v>2546</v>
      </c>
      <c r="F240" s="67"/>
    </row>
    <row r="241" spans="1:8" s="1" customFormat="1" ht="19.5" customHeight="1" x14ac:dyDescent="0.2">
      <c r="A241" s="57"/>
      <c r="B241" s="61"/>
      <c r="C241" s="61"/>
      <c r="D241" s="4" t="s">
        <v>15</v>
      </c>
      <c r="E241" s="8">
        <f>'[1]Перечень мероприятий'!K198</f>
        <v>1742</v>
      </c>
      <c r="F241" s="68"/>
    </row>
    <row r="242" spans="1:8" s="1" customFormat="1" ht="19.5" customHeight="1" x14ac:dyDescent="0.2">
      <c r="A242" s="57"/>
      <c r="B242" s="59" t="s">
        <v>9</v>
      </c>
      <c r="C242" s="59"/>
      <c r="D242" s="4" t="s">
        <v>10</v>
      </c>
      <c r="E242" s="8">
        <f>E243+E244+E245+E246+E247</f>
        <v>28554</v>
      </c>
      <c r="F242" s="66"/>
    </row>
    <row r="243" spans="1:8" s="1" customFormat="1" ht="19.5" customHeight="1" x14ac:dyDescent="0.2">
      <c r="A243" s="57"/>
      <c r="B243" s="60"/>
      <c r="C243" s="60"/>
      <c r="D243" s="4" t="s">
        <v>11</v>
      </c>
      <c r="E243" s="8">
        <f>'[1]Перечень мероприятий'!G199</f>
        <v>5808</v>
      </c>
      <c r="F243" s="67"/>
    </row>
    <row r="244" spans="1:8" s="1" customFormat="1" ht="19.5" customHeight="1" x14ac:dyDescent="0.2">
      <c r="A244" s="57"/>
      <c r="B244" s="60"/>
      <c r="C244" s="60"/>
      <c r="D244" s="4" t="s">
        <v>12</v>
      </c>
      <c r="E244" s="8">
        <f>'[1]Перечень мероприятий'!H199</f>
        <v>5010</v>
      </c>
      <c r="F244" s="67"/>
    </row>
    <row r="245" spans="1:8" s="1" customFormat="1" ht="19.5" customHeight="1" x14ac:dyDescent="0.2">
      <c r="A245" s="57"/>
      <c r="B245" s="60"/>
      <c r="C245" s="60"/>
      <c r="D245" s="4" t="s">
        <v>13</v>
      </c>
      <c r="E245" s="8">
        <f>'[1]Перечень мероприятий'!I199</f>
        <v>5814</v>
      </c>
      <c r="F245" s="67"/>
    </row>
    <row r="246" spans="1:8" s="1" customFormat="1" ht="19.5" customHeight="1" x14ac:dyDescent="0.2">
      <c r="A246" s="57"/>
      <c r="B246" s="60"/>
      <c r="C246" s="60"/>
      <c r="D246" s="4" t="s">
        <v>14</v>
      </c>
      <c r="E246" s="8">
        <f>'[1]Перечень мероприятий'!J199</f>
        <v>5814</v>
      </c>
      <c r="F246" s="67"/>
    </row>
    <row r="247" spans="1:8" s="1" customFormat="1" ht="19.5" customHeight="1" x14ac:dyDescent="0.2">
      <c r="A247" s="58"/>
      <c r="B247" s="61"/>
      <c r="C247" s="61"/>
      <c r="D247" s="4" t="s">
        <v>15</v>
      </c>
      <c r="E247" s="8">
        <f>'[1]Перечень мероприятий'!K199</f>
        <v>6108</v>
      </c>
      <c r="F247" s="67"/>
    </row>
    <row r="248" spans="1:8" s="1" customFormat="1" ht="16.899999999999999" customHeight="1" x14ac:dyDescent="0.2">
      <c r="A248" s="69" t="s">
        <v>58</v>
      </c>
      <c r="B248" s="39" t="s">
        <v>9</v>
      </c>
      <c r="C248" s="39" t="s">
        <v>59</v>
      </c>
      <c r="D248" s="4" t="s">
        <v>10</v>
      </c>
      <c r="E248" s="8">
        <f>E249+E250+E251+E252+E253</f>
        <v>0</v>
      </c>
      <c r="F248" s="67"/>
    </row>
    <row r="249" spans="1:8" s="1" customFormat="1" ht="21.75" customHeight="1" x14ac:dyDescent="0.2">
      <c r="A249" s="70"/>
      <c r="B249" s="40"/>
      <c r="C249" s="40"/>
      <c r="D249" s="4" t="s">
        <v>11</v>
      </c>
      <c r="E249" s="8">
        <f>'[1]Перечень мероприятий'!G204</f>
        <v>0</v>
      </c>
      <c r="F249" s="67"/>
    </row>
    <row r="250" spans="1:8" s="1" customFormat="1" ht="15" x14ac:dyDescent="0.2">
      <c r="A250" s="70"/>
      <c r="B250" s="40"/>
      <c r="C250" s="40"/>
      <c r="D250" s="4" t="s">
        <v>12</v>
      </c>
      <c r="E250" s="8">
        <f>'[1]Перечень мероприятий'!H204</f>
        <v>0</v>
      </c>
      <c r="F250" s="67"/>
    </row>
    <row r="251" spans="1:8" s="1" customFormat="1" ht="15" x14ac:dyDescent="0.2">
      <c r="A251" s="70"/>
      <c r="B251" s="40"/>
      <c r="C251" s="40"/>
      <c r="D251" s="4" t="s">
        <v>13</v>
      </c>
      <c r="E251" s="8">
        <f>'[1]Перечень мероприятий'!I204</f>
        <v>0</v>
      </c>
      <c r="F251" s="67"/>
    </row>
    <row r="252" spans="1:8" s="1" customFormat="1" ht="15" x14ac:dyDescent="0.2">
      <c r="A252" s="70"/>
      <c r="B252" s="40"/>
      <c r="C252" s="40"/>
      <c r="D252" s="4" t="s">
        <v>14</v>
      </c>
      <c r="E252" s="8">
        <f>'[1]Перечень мероприятий'!J204</f>
        <v>0</v>
      </c>
      <c r="F252" s="67"/>
    </row>
    <row r="253" spans="1:8" s="1" customFormat="1" ht="16.899999999999999" customHeight="1" x14ac:dyDescent="0.2">
      <c r="A253" s="71"/>
      <c r="B253" s="41"/>
      <c r="C253" s="41"/>
      <c r="D253" s="4" t="s">
        <v>15</v>
      </c>
      <c r="E253" s="8">
        <f>'[1]Перечень мероприятий'!K204</f>
        <v>0</v>
      </c>
      <c r="F253" s="68"/>
    </row>
    <row r="254" spans="1:8" s="1" customFormat="1" ht="31.5" customHeight="1" x14ac:dyDescent="0.2">
      <c r="A254" s="42" t="s">
        <v>60</v>
      </c>
      <c r="B254" s="42"/>
      <c r="C254" s="42"/>
      <c r="D254" s="42"/>
      <c r="E254" s="42"/>
      <c r="F254" s="42"/>
    </row>
    <row r="255" spans="1:8" s="1" customFormat="1" ht="22.5" customHeight="1" x14ac:dyDescent="0.2">
      <c r="A255" s="35" t="s">
        <v>61</v>
      </c>
      <c r="B255" s="34" t="s">
        <v>9</v>
      </c>
      <c r="C255" s="36"/>
      <c r="D255" s="4" t="s">
        <v>10</v>
      </c>
      <c r="E255" s="6">
        <f>E256+E257+E258+E259+E260</f>
        <v>3447.1</v>
      </c>
      <c r="F255" s="65"/>
    </row>
    <row r="256" spans="1:8" s="1" customFormat="1" ht="22.5" customHeight="1" x14ac:dyDescent="0.2">
      <c r="A256" s="35"/>
      <c r="B256" s="34"/>
      <c r="C256" s="36"/>
      <c r="D256" s="4" t="s">
        <v>11</v>
      </c>
      <c r="E256" s="6">
        <f>E262+E268+E274+E280+E286+E292+E298+E304+E310</f>
        <v>297.10000000000002</v>
      </c>
      <c r="F256" s="65"/>
      <c r="G256" s="7">
        <f>E256+E322+E340</f>
        <v>297.10000000000002</v>
      </c>
      <c r="H256" s="4" t="s">
        <v>11</v>
      </c>
    </row>
    <row r="257" spans="1:8" s="1" customFormat="1" ht="21.75" customHeight="1" x14ac:dyDescent="0.2">
      <c r="A257" s="35"/>
      <c r="B257" s="34"/>
      <c r="C257" s="36"/>
      <c r="D257" s="4" t="s">
        <v>12</v>
      </c>
      <c r="E257" s="6">
        <f>E263+E269+E275+E281+E287+E293+E299+E305+E311</f>
        <v>750</v>
      </c>
      <c r="F257" s="65"/>
      <c r="G257" s="7">
        <f>E257+E323+E341</f>
        <v>1000</v>
      </c>
      <c r="H257" s="4" t="s">
        <v>12</v>
      </c>
    </row>
    <row r="258" spans="1:8" s="1" customFormat="1" ht="23.25" customHeight="1" x14ac:dyDescent="0.2">
      <c r="A258" s="35"/>
      <c r="B258" s="34"/>
      <c r="C258" s="36"/>
      <c r="D258" s="4" t="s">
        <v>13</v>
      </c>
      <c r="E258" s="6">
        <f>E264+E270+E276+E282+E288+E294+E300+E306+E312</f>
        <v>800</v>
      </c>
      <c r="F258" s="65"/>
      <c r="G258" s="7">
        <f>E258+E324+E342</f>
        <v>1300</v>
      </c>
      <c r="H258" s="4" t="s">
        <v>13</v>
      </c>
    </row>
    <row r="259" spans="1:8" s="1" customFormat="1" ht="23.25" customHeight="1" x14ac:dyDescent="0.2">
      <c r="A259" s="35"/>
      <c r="B259" s="34"/>
      <c r="C259" s="36"/>
      <c r="D259" s="4" t="s">
        <v>14</v>
      </c>
      <c r="E259" s="6">
        <f t="shared" ref="E259:E260" si="2">E265+E271+E277+E283+E289+E295+E301+E307+E313</f>
        <v>800</v>
      </c>
      <c r="F259" s="65"/>
      <c r="G259" s="7">
        <f>E259+E325+E343</f>
        <v>1300</v>
      </c>
      <c r="H259" s="4" t="s">
        <v>14</v>
      </c>
    </row>
    <row r="260" spans="1:8" s="1" customFormat="1" ht="21" customHeight="1" x14ac:dyDescent="0.2">
      <c r="A260" s="35"/>
      <c r="B260" s="34"/>
      <c r="C260" s="36"/>
      <c r="D260" s="4" t="s">
        <v>15</v>
      </c>
      <c r="E260" s="6">
        <f t="shared" si="2"/>
        <v>800</v>
      </c>
      <c r="F260" s="65"/>
      <c r="G260" s="7">
        <f>E260+E326+E344</f>
        <v>1300</v>
      </c>
      <c r="H260" s="4" t="s">
        <v>15</v>
      </c>
    </row>
    <row r="261" spans="1:8" s="1" customFormat="1" ht="30.75" customHeight="1" x14ac:dyDescent="0.2">
      <c r="A261" s="43" t="s">
        <v>118</v>
      </c>
      <c r="B261" s="34" t="s">
        <v>9</v>
      </c>
      <c r="C261" s="36" t="s">
        <v>62</v>
      </c>
      <c r="D261" s="4" t="s">
        <v>10</v>
      </c>
      <c r="E261" s="6">
        <f>E262+E263+E264+E265+E266</f>
        <v>0</v>
      </c>
      <c r="F261" s="37"/>
    </row>
    <row r="262" spans="1:8" s="1" customFormat="1" ht="28.5" customHeight="1" x14ac:dyDescent="0.2">
      <c r="A262" s="43"/>
      <c r="B262" s="34"/>
      <c r="C262" s="36"/>
      <c r="D262" s="4" t="s">
        <v>11</v>
      </c>
      <c r="E262" s="6">
        <f>'[1]Перечень мероприятий'!G217</f>
        <v>0</v>
      </c>
      <c r="F262" s="37"/>
    </row>
    <row r="263" spans="1:8" s="1" customFormat="1" ht="36.75" customHeight="1" x14ac:dyDescent="0.2">
      <c r="A263" s="43"/>
      <c r="B263" s="34"/>
      <c r="C263" s="36"/>
      <c r="D263" s="4" t="s">
        <v>12</v>
      </c>
      <c r="E263" s="6">
        <f>'[1]Перечень мероприятий'!H217</f>
        <v>0</v>
      </c>
      <c r="F263" s="37"/>
    </row>
    <row r="264" spans="1:8" s="1" customFormat="1" ht="22.5" customHeight="1" x14ac:dyDescent="0.2">
      <c r="A264" s="43"/>
      <c r="B264" s="34"/>
      <c r="C264" s="36"/>
      <c r="D264" s="4" t="s">
        <v>13</v>
      </c>
      <c r="E264" s="6">
        <f>'[1]Перечень мероприятий'!I217</f>
        <v>0</v>
      </c>
      <c r="F264" s="37"/>
    </row>
    <row r="265" spans="1:8" s="1" customFormat="1" ht="25.5" customHeight="1" x14ac:dyDescent="0.2">
      <c r="A265" s="43"/>
      <c r="B265" s="34"/>
      <c r="C265" s="36"/>
      <c r="D265" s="4" t="s">
        <v>14</v>
      </c>
      <c r="E265" s="6">
        <f>'[1]Перечень мероприятий'!J217</f>
        <v>0</v>
      </c>
      <c r="F265" s="37"/>
    </row>
    <row r="266" spans="1:8" s="1" customFormat="1" ht="39" customHeight="1" x14ac:dyDescent="0.2">
      <c r="A266" s="43"/>
      <c r="B266" s="34"/>
      <c r="C266" s="36"/>
      <c r="D266" s="4" t="s">
        <v>15</v>
      </c>
      <c r="E266" s="6">
        <f>'[1]Перечень мероприятий'!K217</f>
        <v>0</v>
      </c>
      <c r="F266" s="37"/>
    </row>
    <row r="267" spans="1:8" s="1" customFormat="1" ht="24" customHeight="1" x14ac:dyDescent="0.2">
      <c r="A267" s="35" t="s">
        <v>63</v>
      </c>
      <c r="B267" s="34" t="s">
        <v>9</v>
      </c>
      <c r="C267" s="36" t="s">
        <v>64</v>
      </c>
      <c r="D267" s="4" t="s">
        <v>10</v>
      </c>
      <c r="E267" s="6">
        <f>E268+E269+E270+E271+E272</f>
        <v>0</v>
      </c>
      <c r="F267" s="39"/>
    </row>
    <row r="268" spans="1:8" s="1" customFormat="1" ht="24" customHeight="1" x14ac:dyDescent="0.2">
      <c r="A268" s="35"/>
      <c r="B268" s="34"/>
      <c r="C268" s="36"/>
      <c r="D268" s="4" t="s">
        <v>11</v>
      </c>
      <c r="E268" s="6">
        <f>'[1]Перечень мероприятий'!G222</f>
        <v>0</v>
      </c>
      <c r="F268" s="40"/>
    </row>
    <row r="269" spans="1:8" s="1" customFormat="1" ht="24" customHeight="1" x14ac:dyDescent="0.2">
      <c r="A269" s="35"/>
      <c r="B269" s="34"/>
      <c r="C269" s="36"/>
      <c r="D269" s="4" t="s">
        <v>12</v>
      </c>
      <c r="E269" s="6">
        <f>'[1]Перечень мероприятий'!H222</f>
        <v>0</v>
      </c>
      <c r="F269" s="40"/>
    </row>
    <row r="270" spans="1:8" s="1" customFormat="1" ht="24" customHeight="1" x14ac:dyDescent="0.2">
      <c r="A270" s="35"/>
      <c r="B270" s="34"/>
      <c r="C270" s="36"/>
      <c r="D270" s="4" t="s">
        <v>13</v>
      </c>
      <c r="E270" s="6">
        <f>'[1]Перечень мероприятий'!I222</f>
        <v>0</v>
      </c>
      <c r="F270" s="40"/>
    </row>
    <row r="271" spans="1:8" s="1" customFormat="1" ht="24" customHeight="1" x14ac:dyDescent="0.2">
      <c r="A271" s="35"/>
      <c r="B271" s="34"/>
      <c r="C271" s="36"/>
      <c r="D271" s="4" t="s">
        <v>14</v>
      </c>
      <c r="E271" s="6">
        <f>'[1]Перечень мероприятий'!J222</f>
        <v>0</v>
      </c>
      <c r="F271" s="40"/>
    </row>
    <row r="272" spans="1:8" s="1" customFormat="1" ht="21.75" customHeight="1" x14ac:dyDescent="0.2">
      <c r="A272" s="35"/>
      <c r="B272" s="34"/>
      <c r="C272" s="36"/>
      <c r="D272" s="4" t="s">
        <v>15</v>
      </c>
      <c r="E272" s="6">
        <f>'[1]Перечень мероприятий'!K222</f>
        <v>0</v>
      </c>
      <c r="F272" s="41"/>
    </row>
    <row r="273" spans="1:6" s="1" customFormat="1" ht="21.75" customHeight="1" x14ac:dyDescent="0.2">
      <c r="A273" s="35" t="s">
        <v>65</v>
      </c>
      <c r="B273" s="34" t="s">
        <v>9</v>
      </c>
      <c r="C273" s="36" t="s">
        <v>66</v>
      </c>
      <c r="D273" s="4" t="s">
        <v>10</v>
      </c>
      <c r="E273" s="6">
        <f>E274+E275+E276+E277+E278</f>
        <v>175</v>
      </c>
      <c r="F273" s="39"/>
    </row>
    <row r="274" spans="1:6" s="1" customFormat="1" ht="20.25" customHeight="1" x14ac:dyDescent="0.2">
      <c r="A274" s="35"/>
      <c r="B274" s="34"/>
      <c r="C274" s="36"/>
      <c r="D274" s="4" t="s">
        <v>11</v>
      </c>
      <c r="E274" s="6">
        <f>'[1]Перечень мероприятий'!G227</f>
        <v>35</v>
      </c>
      <c r="F274" s="40"/>
    </row>
    <row r="275" spans="1:6" s="1" customFormat="1" ht="19.5" customHeight="1" x14ac:dyDescent="0.2">
      <c r="A275" s="35"/>
      <c r="B275" s="34"/>
      <c r="C275" s="36"/>
      <c r="D275" s="4" t="s">
        <v>12</v>
      </c>
      <c r="E275" s="6">
        <f>'[1]Перечень мероприятий'!H227</f>
        <v>35</v>
      </c>
      <c r="F275" s="40"/>
    </row>
    <row r="276" spans="1:6" s="1" customFormat="1" ht="18.75" customHeight="1" x14ac:dyDescent="0.2">
      <c r="A276" s="35"/>
      <c r="B276" s="34"/>
      <c r="C276" s="36"/>
      <c r="D276" s="4" t="s">
        <v>13</v>
      </c>
      <c r="E276" s="6">
        <f>'[1]Перечень мероприятий'!I227</f>
        <v>35</v>
      </c>
      <c r="F276" s="40"/>
    </row>
    <row r="277" spans="1:6" s="1" customFormat="1" ht="18" customHeight="1" x14ac:dyDescent="0.2">
      <c r="A277" s="35"/>
      <c r="B277" s="34"/>
      <c r="C277" s="36"/>
      <c r="D277" s="4" t="s">
        <v>14</v>
      </c>
      <c r="E277" s="6">
        <f>'[1]Перечень мероприятий'!J227</f>
        <v>35</v>
      </c>
      <c r="F277" s="40"/>
    </row>
    <row r="278" spans="1:6" s="1" customFormat="1" ht="22.5" customHeight="1" x14ac:dyDescent="0.2">
      <c r="A278" s="35"/>
      <c r="B278" s="34"/>
      <c r="C278" s="36"/>
      <c r="D278" s="4" t="s">
        <v>15</v>
      </c>
      <c r="E278" s="6">
        <f>'[1]Перечень мероприятий'!K227</f>
        <v>35</v>
      </c>
      <c r="F278" s="41"/>
    </row>
    <row r="279" spans="1:6" s="1" customFormat="1" ht="23.25" customHeight="1" x14ac:dyDescent="0.2">
      <c r="A279" s="35" t="s">
        <v>67</v>
      </c>
      <c r="B279" s="34" t="s">
        <v>9</v>
      </c>
      <c r="C279" s="36" t="s">
        <v>68</v>
      </c>
      <c r="D279" s="4" t="s">
        <v>10</v>
      </c>
      <c r="E279" s="6">
        <f>E280+E281+E282+E283+E284</f>
        <v>60</v>
      </c>
      <c r="F279" s="37"/>
    </row>
    <row r="280" spans="1:6" s="1" customFormat="1" ht="24" customHeight="1" x14ac:dyDescent="0.2">
      <c r="A280" s="35"/>
      <c r="B280" s="34"/>
      <c r="C280" s="36"/>
      <c r="D280" s="4" t="s">
        <v>11</v>
      </c>
      <c r="E280" s="6">
        <f>'[1]Перечень мероприятий'!G232</f>
        <v>0</v>
      </c>
      <c r="F280" s="37"/>
    </row>
    <row r="281" spans="1:6" s="1" customFormat="1" ht="21" customHeight="1" x14ac:dyDescent="0.2">
      <c r="A281" s="35"/>
      <c r="B281" s="34"/>
      <c r="C281" s="36"/>
      <c r="D281" s="4" t="s">
        <v>12</v>
      </c>
      <c r="E281" s="6">
        <f>'[1]Перечень мероприятий'!H232</f>
        <v>15</v>
      </c>
      <c r="F281" s="37"/>
    </row>
    <row r="282" spans="1:6" s="1" customFormat="1" ht="20.25" customHeight="1" x14ac:dyDescent="0.2">
      <c r="A282" s="35"/>
      <c r="B282" s="34"/>
      <c r="C282" s="36"/>
      <c r="D282" s="4" t="s">
        <v>13</v>
      </c>
      <c r="E282" s="6">
        <f>'[1]Перечень мероприятий'!I232</f>
        <v>15</v>
      </c>
      <c r="F282" s="37"/>
    </row>
    <row r="283" spans="1:6" s="1" customFormat="1" ht="19.5" customHeight="1" x14ac:dyDescent="0.2">
      <c r="A283" s="35"/>
      <c r="B283" s="34"/>
      <c r="C283" s="36"/>
      <c r="D283" s="4" t="s">
        <v>14</v>
      </c>
      <c r="E283" s="6">
        <f>'[1]Перечень мероприятий'!J232</f>
        <v>15</v>
      </c>
      <c r="F283" s="37"/>
    </row>
    <row r="284" spans="1:6" s="1" customFormat="1" ht="29.25" customHeight="1" x14ac:dyDescent="0.2">
      <c r="A284" s="35"/>
      <c r="B284" s="34"/>
      <c r="C284" s="36"/>
      <c r="D284" s="4" t="s">
        <v>15</v>
      </c>
      <c r="E284" s="6">
        <f>'[1]Перечень мероприятий'!K232</f>
        <v>15</v>
      </c>
      <c r="F284" s="37"/>
    </row>
    <row r="285" spans="1:6" s="1" customFormat="1" ht="22.5" customHeight="1" x14ac:dyDescent="0.2">
      <c r="A285" s="43" t="s">
        <v>119</v>
      </c>
      <c r="B285" s="34" t="s">
        <v>9</v>
      </c>
      <c r="C285" s="36" t="s">
        <v>69</v>
      </c>
      <c r="D285" s="4" t="s">
        <v>10</v>
      </c>
      <c r="E285" s="6">
        <f>E286+E287+E288+E289+E290</f>
        <v>2025.1</v>
      </c>
      <c r="F285" s="37"/>
    </row>
    <row r="286" spans="1:6" s="1" customFormat="1" ht="22.5" customHeight="1" x14ac:dyDescent="0.2">
      <c r="A286" s="43"/>
      <c r="B286" s="34"/>
      <c r="C286" s="36"/>
      <c r="D286" s="4" t="s">
        <v>11</v>
      </c>
      <c r="E286" s="6">
        <f>'[1]Перечень мероприятий'!G237</f>
        <v>225.1</v>
      </c>
      <c r="F286" s="37"/>
    </row>
    <row r="287" spans="1:6" s="1" customFormat="1" ht="20.25" customHeight="1" x14ac:dyDescent="0.2">
      <c r="A287" s="43"/>
      <c r="B287" s="34"/>
      <c r="C287" s="36"/>
      <c r="D287" s="4" t="s">
        <v>12</v>
      </c>
      <c r="E287" s="6">
        <f>'[1]Перечень мероприятий'!H237</f>
        <v>450</v>
      </c>
      <c r="F287" s="37"/>
    </row>
    <row r="288" spans="1:6" s="1" customFormat="1" ht="18" customHeight="1" x14ac:dyDescent="0.2">
      <c r="A288" s="43"/>
      <c r="B288" s="34"/>
      <c r="C288" s="36"/>
      <c r="D288" s="4" t="s">
        <v>13</v>
      </c>
      <c r="E288" s="6">
        <f>'[1]Перечень мероприятий'!I237</f>
        <v>450</v>
      </c>
      <c r="F288" s="37"/>
    </row>
    <row r="289" spans="1:6" s="1" customFormat="1" ht="20.25" customHeight="1" x14ac:dyDescent="0.2">
      <c r="A289" s="43"/>
      <c r="B289" s="34"/>
      <c r="C289" s="36"/>
      <c r="D289" s="4" t="s">
        <v>14</v>
      </c>
      <c r="E289" s="6">
        <f>'[1]Перечень мероприятий'!J237</f>
        <v>450</v>
      </c>
      <c r="F289" s="37"/>
    </row>
    <row r="290" spans="1:6" s="1" customFormat="1" ht="25.5" customHeight="1" x14ac:dyDescent="0.2">
      <c r="A290" s="43"/>
      <c r="B290" s="34"/>
      <c r="C290" s="36"/>
      <c r="D290" s="4" t="s">
        <v>15</v>
      </c>
      <c r="E290" s="6">
        <f>'[1]Перечень мероприятий'!K237</f>
        <v>450</v>
      </c>
      <c r="F290" s="37"/>
    </row>
    <row r="291" spans="1:6" s="1" customFormat="1" ht="21.75" customHeight="1" x14ac:dyDescent="0.2">
      <c r="A291" s="43" t="s">
        <v>120</v>
      </c>
      <c r="B291" s="34" t="s">
        <v>9</v>
      </c>
      <c r="C291" s="36" t="s">
        <v>70</v>
      </c>
      <c r="D291" s="4" t="s">
        <v>10</v>
      </c>
      <c r="E291" s="6">
        <f>E292+E293+E294+E295+E296</f>
        <v>1037</v>
      </c>
      <c r="F291" s="37"/>
    </row>
    <row r="292" spans="1:6" s="1" customFormat="1" ht="21.75" customHeight="1" x14ac:dyDescent="0.2">
      <c r="A292" s="43"/>
      <c r="B292" s="34"/>
      <c r="C292" s="36"/>
      <c r="D292" s="4" t="s">
        <v>11</v>
      </c>
      <c r="E292" s="6">
        <f>'[1]Перечень мероприятий'!G242</f>
        <v>37</v>
      </c>
      <c r="F292" s="37"/>
    </row>
    <row r="293" spans="1:6" s="1" customFormat="1" ht="24.75" customHeight="1" x14ac:dyDescent="0.2">
      <c r="A293" s="43"/>
      <c r="B293" s="34"/>
      <c r="C293" s="36"/>
      <c r="D293" s="4" t="s">
        <v>12</v>
      </c>
      <c r="E293" s="6">
        <f>'[1]Перечень мероприятий'!H242</f>
        <v>100</v>
      </c>
      <c r="F293" s="37"/>
    </row>
    <row r="294" spans="1:6" s="1" customFormat="1" ht="20.25" customHeight="1" x14ac:dyDescent="0.2">
      <c r="A294" s="43"/>
      <c r="B294" s="34"/>
      <c r="C294" s="36"/>
      <c r="D294" s="4" t="s">
        <v>13</v>
      </c>
      <c r="E294" s="6">
        <f>'[1]Перечень мероприятий'!I242</f>
        <v>300</v>
      </c>
      <c r="F294" s="37"/>
    </row>
    <row r="295" spans="1:6" s="1" customFormat="1" ht="20.25" customHeight="1" x14ac:dyDescent="0.2">
      <c r="A295" s="43"/>
      <c r="B295" s="34"/>
      <c r="C295" s="36"/>
      <c r="D295" s="4" t="s">
        <v>14</v>
      </c>
      <c r="E295" s="6">
        <f>'[1]Перечень мероприятий'!J242</f>
        <v>300</v>
      </c>
      <c r="F295" s="37"/>
    </row>
    <row r="296" spans="1:6" s="1" customFormat="1" ht="24" customHeight="1" x14ac:dyDescent="0.2">
      <c r="A296" s="43"/>
      <c r="B296" s="34"/>
      <c r="C296" s="36"/>
      <c r="D296" s="4" t="s">
        <v>15</v>
      </c>
      <c r="E296" s="6">
        <f>'[1]Перечень мероприятий'!K242</f>
        <v>300</v>
      </c>
      <c r="F296" s="37"/>
    </row>
    <row r="297" spans="1:6" s="1" customFormat="1" ht="24" customHeight="1" x14ac:dyDescent="0.2">
      <c r="A297" s="56" t="s">
        <v>71</v>
      </c>
      <c r="B297" s="59" t="s">
        <v>9</v>
      </c>
      <c r="C297" s="62" t="s">
        <v>72</v>
      </c>
      <c r="D297" s="4" t="s">
        <v>10</v>
      </c>
      <c r="E297" s="6">
        <f>E298+E299+E300+E301+E302</f>
        <v>150</v>
      </c>
      <c r="F297" s="39"/>
    </row>
    <row r="298" spans="1:6" s="1" customFormat="1" ht="24" customHeight="1" x14ac:dyDescent="0.2">
      <c r="A298" s="57"/>
      <c r="B298" s="60"/>
      <c r="C298" s="63"/>
      <c r="D298" s="4" t="s">
        <v>11</v>
      </c>
      <c r="E298" s="6">
        <f>'[1]Перечень мероприятий'!G247</f>
        <v>0</v>
      </c>
      <c r="F298" s="40"/>
    </row>
    <row r="299" spans="1:6" s="1" customFormat="1" ht="24" customHeight="1" x14ac:dyDescent="0.2">
      <c r="A299" s="57"/>
      <c r="B299" s="60"/>
      <c r="C299" s="63"/>
      <c r="D299" s="4" t="s">
        <v>12</v>
      </c>
      <c r="E299" s="6">
        <f>'[1]Перечень мероприятий'!H247</f>
        <v>150</v>
      </c>
      <c r="F299" s="40"/>
    </row>
    <row r="300" spans="1:6" s="1" customFormat="1" ht="24" customHeight="1" x14ac:dyDescent="0.2">
      <c r="A300" s="57"/>
      <c r="B300" s="60"/>
      <c r="C300" s="63"/>
      <c r="D300" s="4" t="s">
        <v>13</v>
      </c>
      <c r="E300" s="6">
        <f>'[1]Перечень мероприятий'!I247</f>
        <v>0</v>
      </c>
      <c r="F300" s="40"/>
    </row>
    <row r="301" spans="1:6" s="1" customFormat="1" ht="24" customHeight="1" x14ac:dyDescent="0.2">
      <c r="A301" s="57"/>
      <c r="B301" s="60"/>
      <c r="C301" s="63"/>
      <c r="D301" s="4" t="s">
        <v>14</v>
      </c>
      <c r="E301" s="6">
        <f>'[1]Перечень мероприятий'!J247</f>
        <v>0</v>
      </c>
      <c r="F301" s="40"/>
    </row>
    <row r="302" spans="1:6" s="1" customFormat="1" ht="33" customHeight="1" x14ac:dyDescent="0.2">
      <c r="A302" s="58"/>
      <c r="B302" s="61"/>
      <c r="C302" s="64"/>
      <c r="D302" s="4" t="s">
        <v>15</v>
      </c>
      <c r="E302" s="6">
        <f>'[1]Перечень мероприятий'!K247</f>
        <v>0</v>
      </c>
      <c r="F302" s="41"/>
    </row>
    <row r="303" spans="1:6" s="1" customFormat="1" ht="24" customHeight="1" x14ac:dyDescent="0.2">
      <c r="A303" s="56" t="s">
        <v>73</v>
      </c>
      <c r="B303" s="59" t="s">
        <v>9</v>
      </c>
      <c r="C303" s="36" t="s">
        <v>74</v>
      </c>
      <c r="D303" s="4" t="s">
        <v>10</v>
      </c>
      <c r="E303" s="6">
        <f>E304+E305+E306+E307+E308</f>
        <v>0</v>
      </c>
      <c r="F303" s="39"/>
    </row>
    <row r="304" spans="1:6" s="1" customFormat="1" ht="24" customHeight="1" x14ac:dyDescent="0.2">
      <c r="A304" s="57"/>
      <c r="B304" s="60"/>
      <c r="C304" s="36"/>
      <c r="D304" s="4" t="s">
        <v>11</v>
      </c>
      <c r="E304" s="6">
        <f>'[1]Перечень мероприятий'!G255</f>
        <v>0</v>
      </c>
      <c r="F304" s="40"/>
    </row>
    <row r="305" spans="1:6" s="1" customFormat="1" ht="24" customHeight="1" x14ac:dyDescent="0.2">
      <c r="A305" s="57"/>
      <c r="B305" s="60"/>
      <c r="C305" s="36"/>
      <c r="D305" s="4" t="s">
        <v>12</v>
      </c>
      <c r="E305" s="6">
        <f>'[1]Перечень мероприятий'!H255</f>
        <v>0</v>
      </c>
      <c r="F305" s="40"/>
    </row>
    <row r="306" spans="1:6" s="1" customFormat="1" ht="24" customHeight="1" x14ac:dyDescent="0.2">
      <c r="A306" s="57"/>
      <c r="B306" s="60"/>
      <c r="C306" s="36"/>
      <c r="D306" s="4" t="s">
        <v>13</v>
      </c>
      <c r="E306" s="6">
        <f>'[1]Перечень мероприятий'!I255</f>
        <v>0</v>
      </c>
      <c r="F306" s="40"/>
    </row>
    <row r="307" spans="1:6" s="1" customFormat="1" ht="24" customHeight="1" x14ac:dyDescent="0.2">
      <c r="A307" s="57"/>
      <c r="B307" s="60"/>
      <c r="C307" s="36"/>
      <c r="D307" s="4" t="s">
        <v>14</v>
      </c>
      <c r="E307" s="6">
        <f>'[1]Перечень мероприятий'!J255</f>
        <v>0</v>
      </c>
      <c r="F307" s="40"/>
    </row>
    <row r="308" spans="1:6" s="1" customFormat="1" ht="24" customHeight="1" x14ac:dyDescent="0.2">
      <c r="A308" s="58"/>
      <c r="B308" s="61"/>
      <c r="C308" s="36"/>
      <c r="D308" s="4" t="s">
        <v>15</v>
      </c>
      <c r="E308" s="6">
        <f>'[1]Перечень мероприятий'!K255</f>
        <v>0</v>
      </c>
      <c r="F308" s="41"/>
    </row>
    <row r="309" spans="1:6" s="1" customFormat="1" ht="21.75" customHeight="1" x14ac:dyDescent="0.2">
      <c r="A309" s="35" t="s">
        <v>121</v>
      </c>
      <c r="B309" s="34" t="s">
        <v>9</v>
      </c>
      <c r="C309" s="36"/>
      <c r="D309" s="4" t="s">
        <v>10</v>
      </c>
      <c r="E309" s="6">
        <f>E310+E311+E312+E313+E314</f>
        <v>0</v>
      </c>
      <c r="F309" s="37"/>
    </row>
    <row r="310" spans="1:6" s="1" customFormat="1" ht="21.75" customHeight="1" x14ac:dyDescent="0.2">
      <c r="A310" s="35"/>
      <c r="B310" s="34"/>
      <c r="C310" s="36"/>
      <c r="D310" s="4" t="s">
        <v>11</v>
      </c>
      <c r="E310" s="6">
        <f>'[1]Перечень мероприятий'!G260</f>
        <v>0</v>
      </c>
      <c r="F310" s="37"/>
    </row>
    <row r="311" spans="1:6" s="1" customFormat="1" ht="24.75" customHeight="1" x14ac:dyDescent="0.2">
      <c r="A311" s="35"/>
      <c r="B311" s="34"/>
      <c r="C311" s="36"/>
      <c r="D311" s="4" t="s">
        <v>12</v>
      </c>
      <c r="E311" s="6">
        <f>'[1]Перечень мероприятий'!H260</f>
        <v>0</v>
      </c>
      <c r="F311" s="37"/>
    </row>
    <row r="312" spans="1:6" s="1" customFormat="1" ht="24" customHeight="1" x14ac:dyDescent="0.2">
      <c r="A312" s="35"/>
      <c r="B312" s="34"/>
      <c r="C312" s="36"/>
      <c r="D312" s="4" t="s">
        <v>13</v>
      </c>
      <c r="E312" s="6">
        <f>'[1]Перечень мероприятий'!I260</f>
        <v>0</v>
      </c>
      <c r="F312" s="37"/>
    </row>
    <row r="313" spans="1:6" s="1" customFormat="1" ht="20.25" customHeight="1" x14ac:dyDescent="0.2">
      <c r="A313" s="35"/>
      <c r="B313" s="34"/>
      <c r="C313" s="36"/>
      <c r="D313" s="4" t="s">
        <v>14</v>
      </c>
      <c r="E313" s="6">
        <f>'[1]Перечень мероприятий'!J260</f>
        <v>0</v>
      </c>
      <c r="F313" s="37"/>
    </row>
    <row r="314" spans="1:6" s="1" customFormat="1" ht="24" customHeight="1" x14ac:dyDescent="0.2">
      <c r="A314" s="35"/>
      <c r="B314" s="34"/>
      <c r="C314" s="36"/>
      <c r="D314" s="4" t="s">
        <v>15</v>
      </c>
      <c r="E314" s="6">
        <f>'[1]Перечень мероприятий'!K260</f>
        <v>0</v>
      </c>
      <c r="F314" s="37"/>
    </row>
    <row r="315" spans="1:6" s="1" customFormat="1" ht="21.75" customHeight="1" x14ac:dyDescent="0.2">
      <c r="A315" s="35" t="s">
        <v>75</v>
      </c>
      <c r="B315" s="34" t="s">
        <v>9</v>
      </c>
      <c r="C315" s="36"/>
      <c r="D315" s="4" t="s">
        <v>10</v>
      </c>
      <c r="E315" s="6">
        <f>E316+E317+E318+E319+E320</f>
        <v>0</v>
      </c>
      <c r="F315" s="37"/>
    </row>
    <row r="316" spans="1:6" s="1" customFormat="1" ht="21.75" customHeight="1" x14ac:dyDescent="0.2">
      <c r="A316" s="35"/>
      <c r="B316" s="34"/>
      <c r="C316" s="36"/>
      <c r="D316" s="4" t="s">
        <v>11</v>
      </c>
      <c r="E316" s="6">
        <f>'[1]Перечень мероприятий'!G266</f>
        <v>0</v>
      </c>
      <c r="F316" s="37"/>
    </row>
    <row r="317" spans="1:6" s="1" customFormat="1" ht="24.75" customHeight="1" x14ac:dyDescent="0.2">
      <c r="A317" s="35"/>
      <c r="B317" s="34"/>
      <c r="C317" s="36"/>
      <c r="D317" s="4" t="s">
        <v>12</v>
      </c>
      <c r="E317" s="6">
        <f>'[1]Перечень мероприятий'!H266</f>
        <v>0</v>
      </c>
      <c r="F317" s="37"/>
    </row>
    <row r="318" spans="1:6" s="1" customFormat="1" ht="24" customHeight="1" x14ac:dyDescent="0.2">
      <c r="A318" s="35"/>
      <c r="B318" s="34"/>
      <c r="C318" s="36"/>
      <c r="D318" s="4" t="s">
        <v>13</v>
      </c>
      <c r="E318" s="6">
        <f>'[1]Перечень мероприятий'!I266</f>
        <v>0</v>
      </c>
      <c r="F318" s="37"/>
    </row>
    <row r="319" spans="1:6" s="1" customFormat="1" ht="20.25" customHeight="1" x14ac:dyDescent="0.2">
      <c r="A319" s="35"/>
      <c r="B319" s="34"/>
      <c r="C319" s="36"/>
      <c r="D319" s="4" t="s">
        <v>14</v>
      </c>
      <c r="E319" s="6">
        <f>'[1]Перечень мероприятий'!J266</f>
        <v>0</v>
      </c>
      <c r="F319" s="37"/>
    </row>
    <row r="320" spans="1:6" s="1" customFormat="1" ht="24" customHeight="1" x14ac:dyDescent="0.2">
      <c r="A320" s="35"/>
      <c r="B320" s="34"/>
      <c r="C320" s="36"/>
      <c r="D320" s="4" t="s">
        <v>15</v>
      </c>
      <c r="E320" s="6">
        <f>'[1]Перечень мероприятий'!K266</f>
        <v>0</v>
      </c>
      <c r="F320" s="37"/>
    </row>
    <row r="321" spans="1:6" s="1" customFormat="1" ht="15" customHeight="1" x14ac:dyDescent="0.2">
      <c r="A321" s="56" t="s">
        <v>76</v>
      </c>
      <c r="B321" s="59" t="s">
        <v>9</v>
      </c>
      <c r="C321" s="62"/>
      <c r="D321" s="4" t="s">
        <v>10</v>
      </c>
      <c r="E321" s="5">
        <f>E322+E323+E324+E325+E326</f>
        <v>1750</v>
      </c>
      <c r="F321" s="39"/>
    </row>
    <row r="322" spans="1:6" s="1" customFormat="1" ht="15" x14ac:dyDescent="0.2">
      <c r="A322" s="57"/>
      <c r="B322" s="60"/>
      <c r="C322" s="63"/>
      <c r="D322" s="4" t="s">
        <v>11</v>
      </c>
      <c r="E322" s="6">
        <f>E328+E334</f>
        <v>0</v>
      </c>
      <c r="F322" s="40"/>
    </row>
    <row r="323" spans="1:6" s="1" customFormat="1" ht="15" x14ac:dyDescent="0.2">
      <c r="A323" s="57"/>
      <c r="B323" s="60"/>
      <c r="C323" s="63"/>
      <c r="D323" s="4" t="s">
        <v>12</v>
      </c>
      <c r="E323" s="5">
        <f>E329+E335</f>
        <v>250</v>
      </c>
      <c r="F323" s="40"/>
    </row>
    <row r="324" spans="1:6" s="1" customFormat="1" ht="15" x14ac:dyDescent="0.2">
      <c r="A324" s="57"/>
      <c r="B324" s="60"/>
      <c r="C324" s="63"/>
      <c r="D324" s="4" t="s">
        <v>13</v>
      </c>
      <c r="E324" s="6">
        <f>E330+E336</f>
        <v>500</v>
      </c>
      <c r="F324" s="40"/>
    </row>
    <row r="325" spans="1:6" s="1" customFormat="1" ht="15" x14ac:dyDescent="0.2">
      <c r="A325" s="57"/>
      <c r="B325" s="60"/>
      <c r="C325" s="63"/>
      <c r="D325" s="4" t="s">
        <v>14</v>
      </c>
      <c r="E325" s="6">
        <f>E331+E337</f>
        <v>500</v>
      </c>
      <c r="F325" s="40"/>
    </row>
    <row r="326" spans="1:6" s="1" customFormat="1" ht="28.5" customHeight="1" x14ac:dyDescent="0.2">
      <c r="A326" s="58"/>
      <c r="B326" s="61"/>
      <c r="C326" s="64"/>
      <c r="D326" s="4" t="s">
        <v>15</v>
      </c>
      <c r="E326" s="6">
        <f>E332+E338</f>
        <v>500</v>
      </c>
      <c r="F326" s="41"/>
    </row>
    <row r="327" spans="1:6" s="1" customFormat="1" ht="19.5" customHeight="1" x14ac:dyDescent="0.2">
      <c r="A327" s="43" t="s">
        <v>122</v>
      </c>
      <c r="B327" s="34" t="s">
        <v>9</v>
      </c>
      <c r="C327" s="36" t="s">
        <v>77</v>
      </c>
      <c r="D327" s="4" t="s">
        <v>10</v>
      </c>
      <c r="E327" s="5">
        <f>E328+E329+E330+E331+E332</f>
        <v>1350</v>
      </c>
      <c r="F327" s="37"/>
    </row>
    <row r="328" spans="1:6" s="1" customFormat="1" ht="17.25" customHeight="1" x14ac:dyDescent="0.2">
      <c r="A328" s="43"/>
      <c r="B328" s="34"/>
      <c r="C328" s="36"/>
      <c r="D328" s="4" t="s">
        <v>11</v>
      </c>
      <c r="E328" s="6">
        <f>'[1]Перечень мероприятий'!G272</f>
        <v>0</v>
      </c>
      <c r="F328" s="37"/>
    </row>
    <row r="329" spans="1:6" s="1" customFormat="1" ht="15.75" customHeight="1" x14ac:dyDescent="0.2">
      <c r="A329" s="43"/>
      <c r="B329" s="34"/>
      <c r="C329" s="36"/>
      <c r="D329" s="4" t="s">
        <v>12</v>
      </c>
      <c r="E329" s="5">
        <f>'[1]Перечень мероприятий'!H272</f>
        <v>150</v>
      </c>
      <c r="F329" s="37"/>
    </row>
    <row r="330" spans="1:6" s="1" customFormat="1" ht="15.75" customHeight="1" x14ac:dyDescent="0.2">
      <c r="A330" s="43"/>
      <c r="B330" s="34"/>
      <c r="C330" s="36"/>
      <c r="D330" s="4" t="s">
        <v>13</v>
      </c>
      <c r="E330" s="6">
        <f>'[1]Перечень мероприятий'!I272</f>
        <v>400</v>
      </c>
      <c r="F330" s="37"/>
    </row>
    <row r="331" spans="1:6" s="1" customFormat="1" ht="24" customHeight="1" x14ac:dyDescent="0.2">
      <c r="A331" s="43"/>
      <c r="B331" s="34"/>
      <c r="C331" s="36"/>
      <c r="D331" s="4" t="s">
        <v>14</v>
      </c>
      <c r="E331" s="6">
        <f>'[1]Перечень мероприятий'!J272</f>
        <v>400</v>
      </c>
      <c r="F331" s="37"/>
    </row>
    <row r="332" spans="1:6" s="1" customFormat="1" ht="32.25" customHeight="1" x14ac:dyDescent="0.2">
      <c r="A332" s="43"/>
      <c r="B332" s="34"/>
      <c r="C332" s="36"/>
      <c r="D332" s="4" t="s">
        <v>15</v>
      </c>
      <c r="E332" s="6">
        <f>'[1]Перечень мероприятий'!K272</f>
        <v>400</v>
      </c>
      <c r="F332" s="37"/>
    </row>
    <row r="333" spans="1:6" s="1" customFormat="1" ht="22.5" customHeight="1" x14ac:dyDescent="0.2">
      <c r="A333" s="43" t="s">
        <v>123</v>
      </c>
      <c r="B333" s="34" t="s">
        <v>9</v>
      </c>
      <c r="C333" s="36" t="s">
        <v>78</v>
      </c>
      <c r="D333" s="4" t="s">
        <v>10</v>
      </c>
      <c r="E333" s="6">
        <f>E334+E335+E336+E337+E338</f>
        <v>400</v>
      </c>
      <c r="F333" s="37"/>
    </row>
    <row r="334" spans="1:6" s="1" customFormat="1" ht="26.25" customHeight="1" x14ac:dyDescent="0.2">
      <c r="A334" s="43"/>
      <c r="B334" s="34"/>
      <c r="C334" s="36"/>
      <c r="D334" s="4" t="s">
        <v>11</v>
      </c>
      <c r="E334" s="6">
        <f>'[1]Перечень мероприятий'!G277</f>
        <v>0</v>
      </c>
      <c r="F334" s="37"/>
    </row>
    <row r="335" spans="1:6" s="1" customFormat="1" ht="27" customHeight="1" x14ac:dyDescent="0.2">
      <c r="A335" s="43"/>
      <c r="B335" s="34"/>
      <c r="C335" s="36"/>
      <c r="D335" s="4" t="s">
        <v>12</v>
      </c>
      <c r="E335" s="6">
        <f>'[1]Перечень мероприятий'!H277</f>
        <v>100</v>
      </c>
      <c r="F335" s="37"/>
    </row>
    <row r="336" spans="1:6" s="1" customFormat="1" ht="27" customHeight="1" x14ac:dyDescent="0.2">
      <c r="A336" s="43"/>
      <c r="B336" s="34"/>
      <c r="C336" s="36"/>
      <c r="D336" s="4" t="s">
        <v>13</v>
      </c>
      <c r="E336" s="6">
        <f>'[1]Перечень мероприятий'!I277</f>
        <v>100</v>
      </c>
      <c r="F336" s="37"/>
    </row>
    <row r="337" spans="1:6" s="1" customFormat="1" ht="15" x14ac:dyDescent="0.2">
      <c r="A337" s="43"/>
      <c r="B337" s="34"/>
      <c r="C337" s="36"/>
      <c r="D337" s="4" t="s">
        <v>14</v>
      </c>
      <c r="E337" s="6">
        <f>'[1]Перечень мероприятий'!J277</f>
        <v>100</v>
      </c>
      <c r="F337" s="37"/>
    </row>
    <row r="338" spans="1:6" s="1" customFormat="1" ht="31.5" customHeight="1" x14ac:dyDescent="0.2">
      <c r="A338" s="43"/>
      <c r="B338" s="34"/>
      <c r="C338" s="36"/>
      <c r="D338" s="4" t="s">
        <v>15</v>
      </c>
      <c r="E338" s="6">
        <f>'[1]Перечень мероприятий'!K277</f>
        <v>100</v>
      </c>
      <c r="F338" s="37"/>
    </row>
    <row r="339" spans="1:6" s="1" customFormat="1" ht="15" customHeight="1" x14ac:dyDescent="0.2">
      <c r="A339" s="35" t="s">
        <v>79</v>
      </c>
      <c r="B339" s="34" t="s">
        <v>9</v>
      </c>
      <c r="C339" s="36"/>
      <c r="D339" s="4" t="s">
        <v>10</v>
      </c>
      <c r="E339" s="6">
        <f>E340+E341+E342+E343+E344</f>
        <v>0</v>
      </c>
      <c r="F339" s="37"/>
    </row>
    <row r="340" spans="1:6" s="1" customFormat="1" ht="15" x14ac:dyDescent="0.2">
      <c r="A340" s="35"/>
      <c r="B340" s="34"/>
      <c r="C340" s="36"/>
      <c r="D340" s="4" t="s">
        <v>11</v>
      </c>
      <c r="E340" s="6">
        <f>E346</f>
        <v>0</v>
      </c>
      <c r="F340" s="37"/>
    </row>
    <row r="341" spans="1:6" s="1" customFormat="1" ht="15" x14ac:dyDescent="0.2">
      <c r="A341" s="35"/>
      <c r="B341" s="34"/>
      <c r="C341" s="36"/>
      <c r="D341" s="4" t="s">
        <v>12</v>
      </c>
      <c r="E341" s="6">
        <f>E347</f>
        <v>0</v>
      </c>
      <c r="F341" s="37"/>
    </row>
    <row r="342" spans="1:6" s="1" customFormat="1" ht="15" x14ac:dyDescent="0.2">
      <c r="A342" s="35"/>
      <c r="B342" s="34"/>
      <c r="C342" s="36"/>
      <c r="D342" s="4" t="s">
        <v>13</v>
      </c>
      <c r="E342" s="6">
        <f>E348</f>
        <v>0</v>
      </c>
      <c r="F342" s="37"/>
    </row>
    <row r="343" spans="1:6" s="1" customFormat="1" ht="15" x14ac:dyDescent="0.2">
      <c r="A343" s="35"/>
      <c r="B343" s="34"/>
      <c r="C343" s="36"/>
      <c r="D343" s="4" t="s">
        <v>14</v>
      </c>
      <c r="E343" s="6">
        <f>E349</f>
        <v>0</v>
      </c>
      <c r="F343" s="37"/>
    </row>
    <row r="344" spans="1:6" s="1" customFormat="1" ht="30.75" customHeight="1" x14ac:dyDescent="0.2">
      <c r="A344" s="35"/>
      <c r="B344" s="34"/>
      <c r="C344" s="36"/>
      <c r="D344" s="4" t="s">
        <v>15</v>
      </c>
      <c r="E344" s="6">
        <f>E350</f>
        <v>0</v>
      </c>
      <c r="F344" s="37"/>
    </row>
    <row r="345" spans="1:6" s="1" customFormat="1" ht="15" x14ac:dyDescent="0.2">
      <c r="A345" s="35" t="s">
        <v>80</v>
      </c>
      <c r="B345" s="34" t="s">
        <v>9</v>
      </c>
      <c r="C345" s="36"/>
      <c r="D345" s="4" t="s">
        <v>10</v>
      </c>
      <c r="E345" s="6">
        <f>E346+E347+E348+E349+E350</f>
        <v>0</v>
      </c>
      <c r="F345" s="37"/>
    </row>
    <row r="346" spans="1:6" s="1" customFormat="1" ht="15" x14ac:dyDescent="0.2">
      <c r="A346" s="35"/>
      <c r="B346" s="34"/>
      <c r="C346" s="36"/>
      <c r="D346" s="4" t="s">
        <v>11</v>
      </c>
      <c r="E346" s="6">
        <f>'[1]Перечень мероприятий'!G287</f>
        <v>0</v>
      </c>
      <c r="F346" s="37"/>
    </row>
    <row r="347" spans="1:6" s="1" customFormat="1" ht="15" x14ac:dyDescent="0.2">
      <c r="A347" s="35"/>
      <c r="B347" s="34"/>
      <c r="C347" s="36"/>
      <c r="D347" s="4" t="s">
        <v>12</v>
      </c>
      <c r="E347" s="6">
        <f>'[1]Перечень мероприятий'!H287</f>
        <v>0</v>
      </c>
      <c r="F347" s="37"/>
    </row>
    <row r="348" spans="1:6" s="1" customFormat="1" ht="15" x14ac:dyDescent="0.2">
      <c r="A348" s="35"/>
      <c r="B348" s="34"/>
      <c r="C348" s="36"/>
      <c r="D348" s="4" t="s">
        <v>13</v>
      </c>
      <c r="E348" s="6">
        <f>'[1]Перечень мероприятий'!I287</f>
        <v>0</v>
      </c>
      <c r="F348" s="37"/>
    </row>
    <row r="349" spans="1:6" s="1" customFormat="1" ht="15" x14ac:dyDescent="0.2">
      <c r="A349" s="35"/>
      <c r="B349" s="34"/>
      <c r="C349" s="36"/>
      <c r="D349" s="4" t="s">
        <v>14</v>
      </c>
      <c r="E349" s="6">
        <f>'[1]Перечень мероприятий'!J287</f>
        <v>0</v>
      </c>
      <c r="F349" s="37"/>
    </row>
    <row r="350" spans="1:6" s="1" customFormat="1" ht="16.5" customHeight="1" x14ac:dyDescent="0.2">
      <c r="A350" s="35"/>
      <c r="B350" s="34"/>
      <c r="C350" s="36"/>
      <c r="D350" s="4" t="s">
        <v>15</v>
      </c>
      <c r="E350" s="6">
        <f>'[1]Перечень мероприятий'!K287</f>
        <v>0</v>
      </c>
      <c r="F350" s="37"/>
    </row>
    <row r="351" spans="1:6" s="1" customFormat="1" ht="29.25" customHeight="1" x14ac:dyDescent="0.2">
      <c r="A351" s="42" t="s">
        <v>81</v>
      </c>
      <c r="B351" s="55"/>
      <c r="C351" s="55"/>
      <c r="D351" s="55"/>
      <c r="E351" s="55"/>
      <c r="F351" s="55"/>
    </row>
    <row r="352" spans="1:6" s="1" customFormat="1" ht="25.5" customHeight="1" x14ac:dyDescent="0.2">
      <c r="A352" s="54" t="s">
        <v>82</v>
      </c>
      <c r="B352" s="51" t="s">
        <v>9</v>
      </c>
      <c r="C352" s="52"/>
      <c r="D352" s="9" t="s">
        <v>10</v>
      </c>
      <c r="E352" s="8">
        <f>E353+E354+E355+E356+E357</f>
        <v>15290</v>
      </c>
      <c r="F352" s="53"/>
    </row>
    <row r="353" spans="1:8" s="1" customFormat="1" ht="27.75" customHeight="1" x14ac:dyDescent="0.2">
      <c r="A353" s="50"/>
      <c r="B353" s="51"/>
      <c r="C353" s="52"/>
      <c r="D353" s="9" t="s">
        <v>11</v>
      </c>
      <c r="E353" s="8">
        <f>E359</f>
        <v>2110</v>
      </c>
      <c r="F353" s="53"/>
      <c r="G353" s="7">
        <f>E353</f>
        <v>2110</v>
      </c>
      <c r="H353" s="4" t="s">
        <v>11</v>
      </c>
    </row>
    <row r="354" spans="1:8" s="1" customFormat="1" ht="35.25" customHeight="1" x14ac:dyDescent="0.2">
      <c r="A354" s="50"/>
      <c r="B354" s="51"/>
      <c r="C354" s="52"/>
      <c r="D354" s="9" t="s">
        <v>12</v>
      </c>
      <c r="E354" s="8">
        <f>E360</f>
        <v>2890</v>
      </c>
      <c r="F354" s="53"/>
      <c r="G354" s="7">
        <f>E354</f>
        <v>2890</v>
      </c>
      <c r="H354" s="4" t="s">
        <v>12</v>
      </c>
    </row>
    <row r="355" spans="1:8" s="1" customFormat="1" ht="28.5" customHeight="1" x14ac:dyDescent="0.2">
      <c r="A355" s="50"/>
      <c r="B355" s="51"/>
      <c r="C355" s="52"/>
      <c r="D355" s="9" t="s">
        <v>13</v>
      </c>
      <c r="E355" s="8">
        <f>E361</f>
        <v>3200</v>
      </c>
      <c r="F355" s="53"/>
      <c r="G355" s="7">
        <f>E355</f>
        <v>3200</v>
      </c>
      <c r="H355" s="4" t="s">
        <v>13</v>
      </c>
    </row>
    <row r="356" spans="1:8" s="1" customFormat="1" ht="43.5" customHeight="1" x14ac:dyDescent="0.2">
      <c r="A356" s="50"/>
      <c r="B356" s="51"/>
      <c r="C356" s="52"/>
      <c r="D356" s="9" t="s">
        <v>14</v>
      </c>
      <c r="E356" s="8">
        <f>E362</f>
        <v>3200</v>
      </c>
      <c r="F356" s="53"/>
      <c r="G356" s="7">
        <f>E356</f>
        <v>3200</v>
      </c>
      <c r="H356" s="4" t="s">
        <v>14</v>
      </c>
    </row>
    <row r="357" spans="1:8" s="1" customFormat="1" ht="68.25" customHeight="1" x14ac:dyDescent="0.2">
      <c r="A357" s="50"/>
      <c r="B357" s="51"/>
      <c r="C357" s="52"/>
      <c r="D357" s="9" t="s">
        <v>15</v>
      </c>
      <c r="E357" s="8">
        <f>E363</f>
        <v>3890</v>
      </c>
      <c r="F357" s="53"/>
      <c r="G357" s="7">
        <f>E357</f>
        <v>3890</v>
      </c>
      <c r="H357" s="4" t="s">
        <v>15</v>
      </c>
    </row>
    <row r="358" spans="1:8" s="1" customFormat="1" ht="27.75" customHeight="1" x14ac:dyDescent="0.2">
      <c r="A358" s="43" t="s">
        <v>124</v>
      </c>
      <c r="B358" s="51" t="s">
        <v>9</v>
      </c>
      <c r="C358" s="52" t="s">
        <v>83</v>
      </c>
      <c r="D358" s="9" t="s">
        <v>10</v>
      </c>
      <c r="E358" s="8">
        <f>E359+E360+E361+E362+E363</f>
        <v>15290</v>
      </c>
      <c r="F358" s="53"/>
    </row>
    <row r="359" spans="1:8" s="1" customFormat="1" ht="32.25" customHeight="1" x14ac:dyDescent="0.2">
      <c r="A359" s="43"/>
      <c r="B359" s="51"/>
      <c r="C359" s="52"/>
      <c r="D359" s="9" t="s">
        <v>11</v>
      </c>
      <c r="E359" s="8">
        <f>'[1]Перечень мероприятий'!G304</f>
        <v>2110</v>
      </c>
      <c r="F359" s="53"/>
    </row>
    <row r="360" spans="1:8" s="1" customFormat="1" ht="25.5" customHeight="1" x14ac:dyDescent="0.2">
      <c r="A360" s="43"/>
      <c r="B360" s="51"/>
      <c r="C360" s="52"/>
      <c r="D360" s="9" t="s">
        <v>12</v>
      </c>
      <c r="E360" s="8">
        <f>'[1]Перечень мероприятий'!H304</f>
        <v>2890</v>
      </c>
      <c r="F360" s="53"/>
    </row>
    <row r="361" spans="1:8" s="1" customFormat="1" ht="39" customHeight="1" x14ac:dyDescent="0.2">
      <c r="A361" s="43"/>
      <c r="B361" s="51"/>
      <c r="C361" s="52"/>
      <c r="D361" s="9" t="s">
        <v>13</v>
      </c>
      <c r="E361" s="8">
        <f>'[1]Перечень мероприятий'!I304</f>
        <v>3200</v>
      </c>
      <c r="F361" s="53"/>
    </row>
    <row r="362" spans="1:8" s="1" customFormat="1" ht="29.25" customHeight="1" x14ac:dyDescent="0.2">
      <c r="A362" s="43"/>
      <c r="B362" s="51"/>
      <c r="C362" s="52"/>
      <c r="D362" s="9" t="s">
        <v>14</v>
      </c>
      <c r="E362" s="8">
        <f>'[1]Перечень мероприятий'!J304</f>
        <v>3200</v>
      </c>
      <c r="F362" s="53"/>
    </row>
    <row r="363" spans="1:8" s="1" customFormat="1" ht="30.75" customHeight="1" x14ac:dyDescent="0.2">
      <c r="A363" s="43"/>
      <c r="B363" s="51"/>
      <c r="C363" s="52"/>
      <c r="D363" s="9" t="s">
        <v>15</v>
      </c>
      <c r="E363" s="8">
        <f>'[1]Перечень мероприятий'!K304</f>
        <v>3890</v>
      </c>
      <c r="F363" s="53"/>
    </row>
    <row r="364" spans="1:8" s="1" customFormat="1" ht="23.25" customHeight="1" x14ac:dyDescent="0.2">
      <c r="A364" s="48" t="s">
        <v>84</v>
      </c>
      <c r="B364" s="49"/>
      <c r="C364" s="49"/>
      <c r="D364" s="49"/>
      <c r="E364" s="49"/>
      <c r="F364" s="49"/>
    </row>
    <row r="365" spans="1:8" s="1" customFormat="1" ht="15" customHeight="1" x14ac:dyDescent="0.2">
      <c r="A365" s="50" t="s">
        <v>85</v>
      </c>
      <c r="B365" s="51" t="s">
        <v>9</v>
      </c>
      <c r="C365" s="52"/>
      <c r="D365" s="9" t="s">
        <v>10</v>
      </c>
      <c r="E365" s="5">
        <f>E366+E367+E368+E369+E370</f>
        <v>14560</v>
      </c>
      <c r="F365" s="53"/>
    </row>
    <row r="366" spans="1:8" s="1" customFormat="1" ht="15" x14ac:dyDescent="0.2">
      <c r="A366" s="50"/>
      <c r="B366" s="51"/>
      <c r="C366" s="52"/>
      <c r="D366" s="9" t="s">
        <v>11</v>
      </c>
      <c r="E366" s="8">
        <f>E372+E378+E384+E390+E396+E402+E408+E414+E420+E426</f>
        <v>1280</v>
      </c>
      <c r="F366" s="53"/>
      <c r="G366" s="7">
        <f>E366</f>
        <v>1280</v>
      </c>
      <c r="H366" s="4" t="s">
        <v>11</v>
      </c>
    </row>
    <row r="367" spans="1:8" s="1" customFormat="1" ht="15" x14ac:dyDescent="0.2">
      <c r="A367" s="50"/>
      <c r="B367" s="51"/>
      <c r="C367" s="52"/>
      <c r="D367" s="9" t="s">
        <v>12</v>
      </c>
      <c r="E367" s="5">
        <f t="shared" ref="E367:E370" si="3">E373+E379+E385+E391+E397+E403+E409+E415+E421+E427</f>
        <v>3940</v>
      </c>
      <c r="F367" s="53"/>
      <c r="G367" s="7">
        <f>E367</f>
        <v>3940</v>
      </c>
      <c r="H367" s="4" t="s">
        <v>12</v>
      </c>
    </row>
    <row r="368" spans="1:8" s="1" customFormat="1" ht="15" x14ac:dyDescent="0.2">
      <c r="A368" s="50"/>
      <c r="B368" s="51"/>
      <c r="C368" s="52"/>
      <c r="D368" s="9" t="s">
        <v>13</v>
      </c>
      <c r="E368" s="8">
        <f t="shared" si="3"/>
        <v>3150</v>
      </c>
      <c r="F368" s="53"/>
      <c r="G368" s="7">
        <f>E368</f>
        <v>3150</v>
      </c>
      <c r="H368" s="4" t="s">
        <v>13</v>
      </c>
    </row>
    <row r="369" spans="1:8" s="1" customFormat="1" ht="15" x14ac:dyDescent="0.2">
      <c r="A369" s="50"/>
      <c r="B369" s="51"/>
      <c r="C369" s="52"/>
      <c r="D369" s="9" t="s">
        <v>14</v>
      </c>
      <c r="E369" s="8">
        <f t="shared" si="3"/>
        <v>3150</v>
      </c>
      <c r="F369" s="53"/>
      <c r="G369" s="7">
        <f>E369</f>
        <v>3150</v>
      </c>
      <c r="H369" s="4" t="s">
        <v>14</v>
      </c>
    </row>
    <row r="370" spans="1:8" s="1" customFormat="1" ht="15" x14ac:dyDescent="0.2">
      <c r="A370" s="50"/>
      <c r="B370" s="51"/>
      <c r="C370" s="52"/>
      <c r="D370" s="9" t="s">
        <v>15</v>
      </c>
      <c r="E370" s="8">
        <f t="shared" si="3"/>
        <v>3040</v>
      </c>
      <c r="F370" s="53"/>
      <c r="G370" s="7">
        <f>E370</f>
        <v>3040</v>
      </c>
      <c r="H370" s="4" t="s">
        <v>15</v>
      </c>
    </row>
    <row r="371" spans="1:8" s="1" customFormat="1" ht="22.5" customHeight="1" x14ac:dyDescent="0.2">
      <c r="A371" s="54" t="s">
        <v>86</v>
      </c>
      <c r="B371" s="51" t="s">
        <v>9</v>
      </c>
      <c r="C371" s="52" t="s">
        <v>87</v>
      </c>
      <c r="D371" s="9" t="s">
        <v>10</v>
      </c>
      <c r="E371" s="8">
        <f>E372+E373+E374+E375+E376</f>
        <v>4630</v>
      </c>
      <c r="F371" s="53"/>
    </row>
    <row r="372" spans="1:8" s="1" customFormat="1" ht="23.25" customHeight="1" x14ac:dyDescent="0.2">
      <c r="A372" s="54"/>
      <c r="B372" s="51"/>
      <c r="C372" s="52"/>
      <c r="D372" s="9" t="s">
        <v>11</v>
      </c>
      <c r="E372" s="8">
        <f>'[1]Перечень мероприятий'!G320</f>
        <v>810</v>
      </c>
      <c r="F372" s="53"/>
    </row>
    <row r="373" spans="1:8" s="1" customFormat="1" ht="22.5" customHeight="1" x14ac:dyDescent="0.2">
      <c r="A373" s="54"/>
      <c r="B373" s="51"/>
      <c r="C373" s="52"/>
      <c r="D373" s="9" t="s">
        <v>12</v>
      </c>
      <c r="E373" s="8">
        <f>'[1]Перечень мероприятий'!H320</f>
        <v>980</v>
      </c>
      <c r="F373" s="53"/>
    </row>
    <row r="374" spans="1:8" s="1" customFormat="1" ht="24" customHeight="1" x14ac:dyDescent="0.2">
      <c r="A374" s="54"/>
      <c r="B374" s="51"/>
      <c r="C374" s="52"/>
      <c r="D374" s="9" t="s">
        <v>13</v>
      </c>
      <c r="E374" s="8">
        <v>930</v>
      </c>
      <c r="F374" s="53"/>
    </row>
    <row r="375" spans="1:8" s="1" customFormat="1" ht="24" customHeight="1" x14ac:dyDescent="0.2">
      <c r="A375" s="54"/>
      <c r="B375" s="51"/>
      <c r="C375" s="52"/>
      <c r="D375" s="9" t="s">
        <v>14</v>
      </c>
      <c r="E375" s="8">
        <v>930</v>
      </c>
      <c r="F375" s="53"/>
    </row>
    <row r="376" spans="1:8" s="1" customFormat="1" ht="23.25" customHeight="1" x14ac:dyDescent="0.2">
      <c r="A376" s="54"/>
      <c r="B376" s="51"/>
      <c r="C376" s="52"/>
      <c r="D376" s="9" t="s">
        <v>15</v>
      </c>
      <c r="E376" s="8">
        <f>'[1]Перечень мероприятий'!K320</f>
        <v>980</v>
      </c>
      <c r="F376" s="53"/>
    </row>
    <row r="377" spans="1:8" s="1" customFormat="1" ht="25.5" customHeight="1" x14ac:dyDescent="0.2">
      <c r="A377" s="35" t="s">
        <v>88</v>
      </c>
      <c r="B377" s="34" t="s">
        <v>9</v>
      </c>
      <c r="C377" s="36" t="s">
        <v>89</v>
      </c>
      <c r="D377" s="4" t="s">
        <v>10</v>
      </c>
      <c r="E377" s="6">
        <f>E378+E379+E380+E381+E382</f>
        <v>0</v>
      </c>
      <c r="F377" s="37"/>
    </row>
    <row r="378" spans="1:8" s="1" customFormat="1" ht="24.75" customHeight="1" x14ac:dyDescent="0.2">
      <c r="A378" s="35"/>
      <c r="B378" s="34"/>
      <c r="C378" s="36"/>
      <c r="D378" s="4" t="s">
        <v>11</v>
      </c>
      <c r="E378" s="6">
        <f>'[1]Перечень мероприятий'!G325</f>
        <v>0</v>
      </c>
      <c r="F378" s="37"/>
    </row>
    <row r="379" spans="1:8" s="1" customFormat="1" ht="30" customHeight="1" x14ac:dyDescent="0.2">
      <c r="A379" s="35"/>
      <c r="B379" s="34"/>
      <c r="C379" s="36"/>
      <c r="D379" s="4" t="s">
        <v>12</v>
      </c>
      <c r="E379" s="6">
        <f>'[1]Перечень мероприятий'!H325</f>
        <v>0</v>
      </c>
      <c r="F379" s="37"/>
    </row>
    <row r="380" spans="1:8" s="1" customFormat="1" ht="21.75" customHeight="1" x14ac:dyDescent="0.2">
      <c r="A380" s="35"/>
      <c r="B380" s="34"/>
      <c r="C380" s="36"/>
      <c r="D380" s="4" t="s">
        <v>13</v>
      </c>
      <c r="E380" s="6">
        <f>'[1]Перечень мероприятий'!I325</f>
        <v>0</v>
      </c>
      <c r="F380" s="37"/>
    </row>
    <row r="381" spans="1:8" s="1" customFormat="1" ht="27" customHeight="1" x14ac:dyDescent="0.2">
      <c r="A381" s="35"/>
      <c r="B381" s="34"/>
      <c r="C381" s="36"/>
      <c r="D381" s="4" t="s">
        <v>14</v>
      </c>
      <c r="E381" s="6">
        <f>'[1]Перечень мероприятий'!J325</f>
        <v>0</v>
      </c>
      <c r="F381" s="37"/>
    </row>
    <row r="382" spans="1:8" s="1" customFormat="1" ht="19.5" customHeight="1" x14ac:dyDescent="0.2">
      <c r="A382" s="35"/>
      <c r="B382" s="34"/>
      <c r="C382" s="36"/>
      <c r="D382" s="4" t="s">
        <v>15</v>
      </c>
      <c r="E382" s="6">
        <f>'[1]Перечень мероприятий'!K325</f>
        <v>0</v>
      </c>
      <c r="F382" s="37"/>
    </row>
    <row r="383" spans="1:8" s="12" customFormat="1" ht="24.75" customHeight="1" x14ac:dyDescent="0.2">
      <c r="A383" s="47" t="s">
        <v>125</v>
      </c>
      <c r="B383" s="34" t="s">
        <v>9</v>
      </c>
      <c r="C383" s="46"/>
      <c r="D383" s="10" t="s">
        <v>10</v>
      </c>
      <c r="E383" s="13">
        <f>E384+E385+E386+E387+E388</f>
        <v>7480</v>
      </c>
      <c r="F383" s="30"/>
    </row>
    <row r="384" spans="1:8" s="12" customFormat="1" ht="25.5" customHeight="1" x14ac:dyDescent="0.2">
      <c r="A384" s="47"/>
      <c r="B384" s="34"/>
      <c r="C384" s="46"/>
      <c r="D384" s="20" t="s">
        <v>11</v>
      </c>
      <c r="E384" s="13">
        <v>320</v>
      </c>
      <c r="F384" s="31"/>
    </row>
    <row r="385" spans="1:6" s="12" customFormat="1" ht="26.25" customHeight="1" x14ac:dyDescent="0.2">
      <c r="A385" s="47"/>
      <c r="B385" s="34"/>
      <c r="C385" s="46"/>
      <c r="D385" s="20" t="s">
        <v>12</v>
      </c>
      <c r="E385" s="13">
        <v>1560</v>
      </c>
      <c r="F385" s="31"/>
    </row>
    <row r="386" spans="1:6" s="12" customFormat="1" ht="23.25" customHeight="1" x14ac:dyDescent="0.2">
      <c r="A386" s="47"/>
      <c r="B386" s="34"/>
      <c r="C386" s="46"/>
      <c r="D386" s="20" t="s">
        <v>13</v>
      </c>
      <c r="E386" s="13">
        <v>1920</v>
      </c>
      <c r="F386" s="31"/>
    </row>
    <row r="387" spans="1:6" s="12" customFormat="1" ht="22.5" customHeight="1" x14ac:dyDescent="0.2">
      <c r="A387" s="47"/>
      <c r="B387" s="34"/>
      <c r="C387" s="46"/>
      <c r="D387" s="20" t="s">
        <v>14</v>
      </c>
      <c r="E387" s="13">
        <v>1920</v>
      </c>
      <c r="F387" s="31"/>
    </row>
    <row r="388" spans="1:6" s="12" customFormat="1" ht="29.25" customHeight="1" x14ac:dyDescent="0.2">
      <c r="A388" s="47"/>
      <c r="B388" s="34"/>
      <c r="C388" s="46"/>
      <c r="D388" s="20" t="s">
        <v>15</v>
      </c>
      <c r="E388" s="13">
        <v>1760</v>
      </c>
      <c r="F388" s="32"/>
    </row>
    <row r="389" spans="1:6" s="12" customFormat="1" ht="27" customHeight="1" x14ac:dyDescent="0.2">
      <c r="A389" s="45" t="s">
        <v>91</v>
      </c>
      <c r="B389" s="34" t="s">
        <v>9</v>
      </c>
      <c r="C389" s="46" t="s">
        <v>92</v>
      </c>
      <c r="D389" s="10" t="s">
        <v>10</v>
      </c>
      <c r="E389" s="13">
        <f>E390+E391+E392+E393+E394</f>
        <v>400</v>
      </c>
      <c r="F389" s="30"/>
    </row>
    <row r="390" spans="1:6" s="12" customFormat="1" ht="21.75" customHeight="1" x14ac:dyDescent="0.2">
      <c r="A390" s="45"/>
      <c r="B390" s="34"/>
      <c r="C390" s="46"/>
      <c r="D390" s="4" t="s">
        <v>11</v>
      </c>
      <c r="E390" s="13">
        <f>'[1]Перечень мероприятий'!G338</f>
        <v>0</v>
      </c>
      <c r="F390" s="31"/>
    </row>
    <row r="391" spans="1:6" s="12" customFormat="1" ht="24.75" customHeight="1" x14ac:dyDescent="0.2">
      <c r="A391" s="45"/>
      <c r="B391" s="34"/>
      <c r="C391" s="46"/>
      <c r="D391" s="4" t="s">
        <v>12</v>
      </c>
      <c r="E391" s="13">
        <f>'[1]Перечень мероприятий'!H338</f>
        <v>100</v>
      </c>
      <c r="F391" s="31"/>
    </row>
    <row r="392" spans="1:6" s="12" customFormat="1" ht="25.5" customHeight="1" x14ac:dyDescent="0.2">
      <c r="A392" s="45"/>
      <c r="B392" s="34"/>
      <c r="C392" s="46"/>
      <c r="D392" s="4" t="s">
        <v>13</v>
      </c>
      <c r="E392" s="13">
        <f>'[1]Перечень мероприятий'!I338</f>
        <v>100</v>
      </c>
      <c r="F392" s="31"/>
    </row>
    <row r="393" spans="1:6" s="12" customFormat="1" ht="27" customHeight="1" x14ac:dyDescent="0.2">
      <c r="A393" s="45"/>
      <c r="B393" s="34"/>
      <c r="C393" s="46"/>
      <c r="D393" s="4" t="s">
        <v>14</v>
      </c>
      <c r="E393" s="13">
        <f>'[1]Перечень мероприятий'!J338</f>
        <v>100</v>
      </c>
      <c r="F393" s="31"/>
    </row>
    <row r="394" spans="1:6" s="12" customFormat="1" ht="23.25" customHeight="1" x14ac:dyDescent="0.2">
      <c r="A394" s="45"/>
      <c r="B394" s="34"/>
      <c r="C394" s="46"/>
      <c r="D394" s="4" t="s">
        <v>15</v>
      </c>
      <c r="E394" s="13">
        <f>'[1]Перечень мероприятий'!K338</f>
        <v>100</v>
      </c>
      <c r="F394" s="32"/>
    </row>
    <row r="395" spans="1:6" s="12" customFormat="1" ht="26.25" customHeight="1" x14ac:dyDescent="0.2">
      <c r="A395" s="47" t="s">
        <v>126</v>
      </c>
      <c r="B395" s="34" t="s">
        <v>9</v>
      </c>
      <c r="C395" s="46" t="s">
        <v>93</v>
      </c>
      <c r="D395" s="10" t="s">
        <v>10</v>
      </c>
      <c r="E395" s="13">
        <f>E396+E397+E398+E399+E400</f>
        <v>1200</v>
      </c>
      <c r="F395" s="30"/>
    </row>
    <row r="396" spans="1:6" s="12" customFormat="1" ht="30" customHeight="1" x14ac:dyDescent="0.2">
      <c r="A396" s="47"/>
      <c r="B396" s="34"/>
      <c r="C396" s="46"/>
      <c r="D396" s="4" t="s">
        <v>11</v>
      </c>
      <c r="E396" s="13">
        <f>'[1]Перечень мероприятий'!G343</f>
        <v>0</v>
      </c>
      <c r="F396" s="31"/>
    </row>
    <row r="397" spans="1:6" s="12" customFormat="1" ht="30" customHeight="1" x14ac:dyDescent="0.2">
      <c r="A397" s="47"/>
      <c r="B397" s="34"/>
      <c r="C397" s="46"/>
      <c r="D397" s="4" t="s">
        <v>12</v>
      </c>
      <c r="E397" s="13">
        <f>'[1]Перечень мероприятий'!H343</f>
        <v>1200</v>
      </c>
      <c r="F397" s="31"/>
    </row>
    <row r="398" spans="1:6" s="12" customFormat="1" ht="27" customHeight="1" x14ac:dyDescent="0.2">
      <c r="A398" s="47"/>
      <c r="B398" s="34"/>
      <c r="C398" s="46"/>
      <c r="D398" s="4" t="s">
        <v>13</v>
      </c>
      <c r="E398" s="13">
        <f>'[1]Перечень мероприятий'!I343</f>
        <v>0</v>
      </c>
      <c r="F398" s="31"/>
    </row>
    <row r="399" spans="1:6" s="12" customFormat="1" ht="35.25" customHeight="1" x14ac:dyDescent="0.2">
      <c r="A399" s="47"/>
      <c r="B399" s="34"/>
      <c r="C399" s="46"/>
      <c r="D399" s="4" t="s">
        <v>14</v>
      </c>
      <c r="E399" s="13">
        <f>'[1]Перечень мероприятий'!J343</f>
        <v>0</v>
      </c>
      <c r="F399" s="31"/>
    </row>
    <row r="400" spans="1:6" s="12" customFormat="1" ht="33" customHeight="1" x14ac:dyDescent="0.2">
      <c r="A400" s="47"/>
      <c r="B400" s="34"/>
      <c r="C400" s="46"/>
      <c r="D400" s="4" t="s">
        <v>15</v>
      </c>
      <c r="E400" s="13">
        <f>'[1]Перечень мероприятий'!K343</f>
        <v>0</v>
      </c>
      <c r="F400" s="32"/>
    </row>
    <row r="401" spans="1:6" s="12" customFormat="1" ht="21.75" customHeight="1" x14ac:dyDescent="0.2">
      <c r="A401" s="45" t="s">
        <v>94</v>
      </c>
      <c r="B401" s="34" t="s">
        <v>9</v>
      </c>
      <c r="C401" s="46" t="s">
        <v>95</v>
      </c>
      <c r="D401" s="10" t="s">
        <v>10</v>
      </c>
      <c r="E401" s="13">
        <f>E402+E403+E404+E405+E406</f>
        <v>500</v>
      </c>
      <c r="F401" s="30"/>
    </row>
    <row r="402" spans="1:6" s="12" customFormat="1" ht="20.25" customHeight="1" x14ac:dyDescent="0.2">
      <c r="A402" s="45"/>
      <c r="B402" s="34"/>
      <c r="C402" s="46"/>
      <c r="D402" s="4" t="s">
        <v>11</v>
      </c>
      <c r="E402" s="13">
        <f>'[1]Перечень мероприятий'!G348</f>
        <v>100</v>
      </c>
      <c r="F402" s="31"/>
    </row>
    <row r="403" spans="1:6" s="12" customFormat="1" ht="22.5" customHeight="1" x14ac:dyDescent="0.2">
      <c r="A403" s="45"/>
      <c r="B403" s="34"/>
      <c r="C403" s="46"/>
      <c r="D403" s="4" t="s">
        <v>12</v>
      </c>
      <c r="E403" s="13">
        <f>'[1]Перечень мероприятий'!H348</f>
        <v>100</v>
      </c>
      <c r="F403" s="31"/>
    </row>
    <row r="404" spans="1:6" s="12" customFormat="1" ht="19.5" customHeight="1" x14ac:dyDescent="0.2">
      <c r="A404" s="45"/>
      <c r="B404" s="34"/>
      <c r="C404" s="46"/>
      <c r="D404" s="4" t="s">
        <v>13</v>
      </c>
      <c r="E404" s="13">
        <f>'[1]Перечень мероприятий'!I348</f>
        <v>100</v>
      </c>
      <c r="F404" s="31"/>
    </row>
    <row r="405" spans="1:6" s="12" customFormat="1" ht="19.5" customHeight="1" x14ac:dyDescent="0.2">
      <c r="A405" s="45"/>
      <c r="B405" s="34"/>
      <c r="C405" s="46"/>
      <c r="D405" s="4" t="s">
        <v>14</v>
      </c>
      <c r="E405" s="13">
        <f>'[1]Перечень мероприятий'!J348</f>
        <v>100</v>
      </c>
      <c r="F405" s="31"/>
    </row>
    <row r="406" spans="1:6" s="12" customFormat="1" ht="21" customHeight="1" x14ac:dyDescent="0.2">
      <c r="A406" s="45"/>
      <c r="B406" s="34"/>
      <c r="C406" s="46"/>
      <c r="D406" s="4" t="s">
        <v>15</v>
      </c>
      <c r="E406" s="13">
        <f>'[1]Перечень мероприятий'!K348</f>
        <v>100</v>
      </c>
      <c r="F406" s="32"/>
    </row>
    <row r="407" spans="1:6" s="12" customFormat="1" ht="29.25" customHeight="1" x14ac:dyDescent="0.2">
      <c r="A407" s="47" t="s">
        <v>127</v>
      </c>
      <c r="B407" s="34" t="s">
        <v>9</v>
      </c>
      <c r="C407" s="46" t="s">
        <v>96</v>
      </c>
      <c r="D407" s="10" t="s">
        <v>10</v>
      </c>
      <c r="E407" s="11">
        <f>E408+E409+E410+E411+E412</f>
        <v>150</v>
      </c>
      <c r="F407" s="30"/>
    </row>
    <row r="408" spans="1:6" s="12" customFormat="1" ht="27.75" customHeight="1" x14ac:dyDescent="0.2">
      <c r="A408" s="47"/>
      <c r="B408" s="34"/>
      <c r="C408" s="46"/>
      <c r="D408" s="4" t="s">
        <v>11</v>
      </c>
      <c r="E408" s="13">
        <f>'[1]Перечень мероприятий'!G353</f>
        <v>0</v>
      </c>
      <c r="F408" s="31"/>
    </row>
    <row r="409" spans="1:6" s="12" customFormat="1" ht="29.25" customHeight="1" x14ac:dyDescent="0.2">
      <c r="A409" s="47"/>
      <c r="B409" s="34"/>
      <c r="C409" s="46"/>
      <c r="D409" s="4" t="s">
        <v>12</v>
      </c>
      <c r="E409" s="11">
        <f>'[1]Перечень мероприятий'!H353</f>
        <v>0</v>
      </c>
      <c r="F409" s="31"/>
    </row>
    <row r="410" spans="1:6" s="12" customFormat="1" ht="30.75" customHeight="1" x14ac:dyDescent="0.2">
      <c r="A410" s="47"/>
      <c r="B410" s="34"/>
      <c r="C410" s="46"/>
      <c r="D410" s="4" t="s">
        <v>13</v>
      </c>
      <c r="E410" s="13">
        <f>'[1]Перечень мероприятий'!I353</f>
        <v>50</v>
      </c>
      <c r="F410" s="31"/>
    </row>
    <row r="411" spans="1:6" s="12" customFormat="1" ht="27" customHeight="1" x14ac:dyDescent="0.2">
      <c r="A411" s="47"/>
      <c r="B411" s="34"/>
      <c r="C411" s="46"/>
      <c r="D411" s="4" t="s">
        <v>14</v>
      </c>
      <c r="E411" s="13">
        <f>'[1]Перечень мероприятий'!J353</f>
        <v>50</v>
      </c>
      <c r="F411" s="31"/>
    </row>
    <row r="412" spans="1:6" s="12" customFormat="1" ht="31.5" customHeight="1" x14ac:dyDescent="0.2">
      <c r="A412" s="47"/>
      <c r="B412" s="34"/>
      <c r="C412" s="46"/>
      <c r="D412" s="4" t="s">
        <v>15</v>
      </c>
      <c r="E412" s="13">
        <f>'[1]Перечень мероприятий'!K353</f>
        <v>50</v>
      </c>
      <c r="F412" s="32"/>
    </row>
    <row r="413" spans="1:6" s="12" customFormat="1" ht="21.75" customHeight="1" x14ac:dyDescent="0.2">
      <c r="A413" s="45" t="s">
        <v>97</v>
      </c>
      <c r="B413" s="34" t="s">
        <v>9</v>
      </c>
      <c r="C413" s="46" t="s">
        <v>98</v>
      </c>
      <c r="D413" s="10" t="s">
        <v>10</v>
      </c>
      <c r="E413" s="11">
        <f>E414+E415+E416+E417+E418</f>
        <v>200</v>
      </c>
      <c r="F413" s="30"/>
    </row>
    <row r="414" spans="1:6" s="12" customFormat="1" ht="16.5" customHeight="1" x14ac:dyDescent="0.2">
      <c r="A414" s="45"/>
      <c r="B414" s="34"/>
      <c r="C414" s="46"/>
      <c r="D414" s="4" t="s">
        <v>11</v>
      </c>
      <c r="E414" s="13">
        <f>'[1]Перечень мероприятий'!G358</f>
        <v>50</v>
      </c>
      <c r="F414" s="31"/>
    </row>
    <row r="415" spans="1:6" s="12" customFormat="1" ht="18.75" customHeight="1" x14ac:dyDescent="0.2">
      <c r="A415" s="45"/>
      <c r="B415" s="34"/>
      <c r="C415" s="46"/>
      <c r="D415" s="4" t="s">
        <v>12</v>
      </c>
      <c r="E415" s="11">
        <f>'[1]Перечень мероприятий'!H358</f>
        <v>0</v>
      </c>
      <c r="F415" s="31"/>
    </row>
    <row r="416" spans="1:6" s="12" customFormat="1" ht="18.75" customHeight="1" x14ac:dyDescent="0.2">
      <c r="A416" s="45"/>
      <c r="B416" s="34"/>
      <c r="C416" s="46"/>
      <c r="D416" s="4" t="s">
        <v>13</v>
      </c>
      <c r="E416" s="13">
        <f>'[1]Перечень мероприятий'!I358</f>
        <v>50</v>
      </c>
      <c r="F416" s="31"/>
    </row>
    <row r="417" spans="1:6" s="12" customFormat="1" ht="21.75" customHeight="1" x14ac:dyDescent="0.2">
      <c r="A417" s="45"/>
      <c r="B417" s="34"/>
      <c r="C417" s="46"/>
      <c r="D417" s="4" t="s">
        <v>14</v>
      </c>
      <c r="E417" s="13">
        <f>'[1]Перечень мероприятий'!J358</f>
        <v>50</v>
      </c>
      <c r="F417" s="31"/>
    </row>
    <row r="418" spans="1:6" s="12" customFormat="1" ht="21" customHeight="1" x14ac:dyDescent="0.2">
      <c r="A418" s="45"/>
      <c r="B418" s="34"/>
      <c r="C418" s="46"/>
      <c r="D418" s="4" t="s">
        <v>15</v>
      </c>
      <c r="E418" s="13">
        <f>'[1]Перечень мероприятий'!K358</f>
        <v>50</v>
      </c>
      <c r="F418" s="32"/>
    </row>
    <row r="419" spans="1:6" s="12" customFormat="1" ht="34.5" customHeight="1" x14ac:dyDescent="0.2">
      <c r="A419" s="45" t="s">
        <v>99</v>
      </c>
      <c r="B419" s="34" t="s">
        <v>9</v>
      </c>
      <c r="C419" s="46" t="s">
        <v>100</v>
      </c>
      <c r="D419" s="10" t="s">
        <v>10</v>
      </c>
      <c r="E419" s="13">
        <f>E420+E421+E422+E423+E424</f>
        <v>0</v>
      </c>
      <c r="F419" s="30"/>
    </row>
    <row r="420" spans="1:6" s="12" customFormat="1" ht="30.75" customHeight="1" x14ac:dyDescent="0.2">
      <c r="A420" s="45"/>
      <c r="B420" s="34"/>
      <c r="C420" s="46"/>
      <c r="D420" s="4" t="s">
        <v>11</v>
      </c>
      <c r="E420" s="13">
        <f>'[1]Перечень мероприятий'!G363</f>
        <v>0</v>
      </c>
      <c r="F420" s="31"/>
    </row>
    <row r="421" spans="1:6" s="12" customFormat="1" ht="30" customHeight="1" x14ac:dyDescent="0.2">
      <c r="A421" s="45"/>
      <c r="B421" s="34"/>
      <c r="C421" s="46"/>
      <c r="D421" s="4" t="s">
        <v>12</v>
      </c>
      <c r="E421" s="13">
        <f>'[1]Перечень мероприятий'!H363</f>
        <v>0</v>
      </c>
      <c r="F421" s="31"/>
    </row>
    <row r="422" spans="1:6" s="12" customFormat="1" ht="30.75" customHeight="1" x14ac:dyDescent="0.2">
      <c r="A422" s="45"/>
      <c r="B422" s="34"/>
      <c r="C422" s="46"/>
      <c r="D422" s="4" t="s">
        <v>13</v>
      </c>
      <c r="E422" s="13">
        <f>'[1]Перечень мероприятий'!I363</f>
        <v>0</v>
      </c>
      <c r="F422" s="31"/>
    </row>
    <row r="423" spans="1:6" s="12" customFormat="1" ht="34.5" customHeight="1" x14ac:dyDescent="0.2">
      <c r="A423" s="45"/>
      <c r="B423" s="34"/>
      <c r="C423" s="46"/>
      <c r="D423" s="4" t="s">
        <v>14</v>
      </c>
      <c r="E423" s="13">
        <f>'[1]Перечень мероприятий'!J363</f>
        <v>0</v>
      </c>
      <c r="F423" s="31"/>
    </row>
    <row r="424" spans="1:6" s="12" customFormat="1" ht="27.75" customHeight="1" x14ac:dyDescent="0.2">
      <c r="A424" s="45"/>
      <c r="B424" s="34"/>
      <c r="C424" s="46"/>
      <c r="D424" s="4" t="s">
        <v>15</v>
      </c>
      <c r="E424" s="13">
        <f>'[1]Перечень мероприятий'!K363</f>
        <v>0</v>
      </c>
      <c r="F424" s="32"/>
    </row>
    <row r="425" spans="1:6" s="12" customFormat="1" ht="27.75" customHeight="1" x14ac:dyDescent="0.2">
      <c r="A425" s="27" t="s">
        <v>128</v>
      </c>
      <c r="B425" s="24" t="s">
        <v>9</v>
      </c>
      <c r="C425" s="21" t="s">
        <v>90</v>
      </c>
      <c r="D425" s="18" t="s">
        <v>10</v>
      </c>
      <c r="E425" s="11">
        <f>E426+E427+E428+E429+E430</f>
        <v>0</v>
      </c>
      <c r="F425" s="30"/>
    </row>
    <row r="426" spans="1:6" s="12" customFormat="1" ht="27.75" customHeight="1" x14ac:dyDescent="0.2">
      <c r="A426" s="28"/>
      <c r="B426" s="25"/>
      <c r="C426" s="22"/>
      <c r="D426" s="19" t="s">
        <v>11</v>
      </c>
      <c r="E426" s="11">
        <v>0</v>
      </c>
      <c r="F426" s="31"/>
    </row>
    <row r="427" spans="1:6" s="12" customFormat="1" ht="27.75" customHeight="1" x14ac:dyDescent="0.2">
      <c r="A427" s="28"/>
      <c r="B427" s="25"/>
      <c r="C427" s="22"/>
      <c r="D427" s="19" t="s">
        <v>12</v>
      </c>
      <c r="E427" s="11">
        <v>0</v>
      </c>
      <c r="F427" s="31"/>
    </row>
    <row r="428" spans="1:6" s="12" customFormat="1" ht="27.75" customHeight="1" x14ac:dyDescent="0.2">
      <c r="A428" s="28"/>
      <c r="B428" s="25"/>
      <c r="C428" s="22"/>
      <c r="D428" s="19" t="s">
        <v>13</v>
      </c>
      <c r="E428" s="11">
        <v>0</v>
      </c>
      <c r="F428" s="31"/>
    </row>
    <row r="429" spans="1:6" s="12" customFormat="1" ht="27.75" customHeight="1" x14ac:dyDescent="0.2">
      <c r="A429" s="28"/>
      <c r="B429" s="25"/>
      <c r="C429" s="22"/>
      <c r="D429" s="19" t="s">
        <v>14</v>
      </c>
      <c r="E429" s="11">
        <v>0</v>
      </c>
      <c r="F429" s="31"/>
    </row>
    <row r="430" spans="1:6" s="12" customFormat="1" ht="27.75" customHeight="1" x14ac:dyDescent="0.2">
      <c r="A430" s="29"/>
      <c r="B430" s="26"/>
      <c r="C430" s="23"/>
      <c r="D430" s="19" t="s">
        <v>15</v>
      </c>
      <c r="E430" s="11">
        <v>0</v>
      </c>
      <c r="F430" s="32"/>
    </row>
    <row r="431" spans="1:6" s="1" customFormat="1" ht="18.75" customHeight="1" x14ac:dyDescent="0.2">
      <c r="A431" s="33" t="s">
        <v>101</v>
      </c>
      <c r="B431" s="44"/>
      <c r="C431" s="44"/>
      <c r="D431" s="44"/>
      <c r="E431" s="44"/>
      <c r="F431" s="44"/>
    </row>
    <row r="432" spans="1:6" s="1" customFormat="1" ht="21" customHeight="1" x14ac:dyDescent="0.2">
      <c r="A432" s="35" t="s">
        <v>102</v>
      </c>
      <c r="B432" s="34" t="s">
        <v>9</v>
      </c>
      <c r="C432" s="36"/>
      <c r="D432" s="4" t="s">
        <v>10</v>
      </c>
      <c r="E432" s="8">
        <f>E433+E434+E435+E436+E437</f>
        <v>4300</v>
      </c>
      <c r="F432" s="37"/>
    </row>
    <row r="433" spans="1:8" s="1" customFormat="1" ht="18.75" customHeight="1" x14ac:dyDescent="0.2">
      <c r="A433" s="35"/>
      <c r="B433" s="34"/>
      <c r="C433" s="36"/>
      <c r="D433" s="4" t="s">
        <v>11</v>
      </c>
      <c r="E433" s="8">
        <f>E439</f>
        <v>0</v>
      </c>
      <c r="F433" s="37"/>
      <c r="G433" s="7">
        <f>E433+E445</f>
        <v>0</v>
      </c>
      <c r="H433" s="4" t="s">
        <v>11</v>
      </c>
    </row>
    <row r="434" spans="1:8" s="1" customFormat="1" ht="15" x14ac:dyDescent="0.2">
      <c r="A434" s="35"/>
      <c r="B434" s="34"/>
      <c r="C434" s="36"/>
      <c r="D434" s="4" t="s">
        <v>12</v>
      </c>
      <c r="E434" s="8">
        <f>E440</f>
        <v>1000</v>
      </c>
      <c r="F434" s="37"/>
      <c r="G434" s="7">
        <f>E434+E446</f>
        <v>1500</v>
      </c>
      <c r="H434" s="4" t="s">
        <v>12</v>
      </c>
    </row>
    <row r="435" spans="1:8" s="1" customFormat="1" ht="15" x14ac:dyDescent="0.2">
      <c r="A435" s="35"/>
      <c r="B435" s="34"/>
      <c r="C435" s="36"/>
      <c r="D435" s="4" t="s">
        <v>13</v>
      </c>
      <c r="E435" s="8">
        <f>E441</f>
        <v>1000</v>
      </c>
      <c r="F435" s="37"/>
      <c r="G435" s="7">
        <f>E435+E447</f>
        <v>2350</v>
      </c>
      <c r="H435" s="4" t="s">
        <v>13</v>
      </c>
    </row>
    <row r="436" spans="1:8" s="1" customFormat="1" ht="26.25" customHeight="1" x14ac:dyDescent="0.2">
      <c r="A436" s="35"/>
      <c r="B436" s="34"/>
      <c r="C436" s="36"/>
      <c r="D436" s="4" t="s">
        <v>14</v>
      </c>
      <c r="E436" s="8">
        <f>E442</f>
        <v>1000</v>
      </c>
      <c r="F436" s="37"/>
      <c r="G436" s="7">
        <f>E436+E448</f>
        <v>2350</v>
      </c>
      <c r="H436" s="4" t="s">
        <v>14</v>
      </c>
    </row>
    <row r="437" spans="1:8" s="1" customFormat="1" ht="34.5" customHeight="1" x14ac:dyDescent="0.2">
      <c r="A437" s="35"/>
      <c r="B437" s="34"/>
      <c r="C437" s="36"/>
      <c r="D437" s="4" t="s">
        <v>15</v>
      </c>
      <c r="E437" s="8">
        <f>E443</f>
        <v>1300</v>
      </c>
      <c r="F437" s="37"/>
      <c r="G437" s="7">
        <f>E437+E449</f>
        <v>2650</v>
      </c>
      <c r="H437" s="4" t="s">
        <v>15</v>
      </c>
    </row>
    <row r="438" spans="1:8" s="1" customFormat="1" ht="21" customHeight="1" x14ac:dyDescent="0.2">
      <c r="A438" s="43" t="s">
        <v>129</v>
      </c>
      <c r="B438" s="34" t="s">
        <v>9</v>
      </c>
      <c r="C438" s="36" t="s">
        <v>103</v>
      </c>
      <c r="D438" s="4" t="s">
        <v>10</v>
      </c>
      <c r="E438" s="8">
        <f>E439+E440+E441+E442+E443</f>
        <v>4300</v>
      </c>
      <c r="F438" s="37"/>
    </row>
    <row r="439" spans="1:8" s="1" customFormat="1" ht="20.25" customHeight="1" x14ac:dyDescent="0.2">
      <c r="A439" s="43"/>
      <c r="B439" s="34"/>
      <c r="C439" s="36"/>
      <c r="D439" s="4" t="s">
        <v>11</v>
      </c>
      <c r="E439" s="8">
        <f>'[1]Перечень мероприятий'!G376</f>
        <v>0</v>
      </c>
      <c r="F439" s="37"/>
    </row>
    <row r="440" spans="1:8" s="1" customFormat="1" ht="21.75" customHeight="1" x14ac:dyDescent="0.2">
      <c r="A440" s="43"/>
      <c r="B440" s="34"/>
      <c r="C440" s="36"/>
      <c r="D440" s="4" t="s">
        <v>12</v>
      </c>
      <c r="E440" s="8">
        <f>'[1]Перечень мероприятий'!H376</f>
        <v>1000</v>
      </c>
      <c r="F440" s="37"/>
    </row>
    <row r="441" spans="1:8" s="1" customFormat="1" ht="20.25" customHeight="1" x14ac:dyDescent="0.2">
      <c r="A441" s="43"/>
      <c r="B441" s="34"/>
      <c r="C441" s="36"/>
      <c r="D441" s="4" t="s">
        <v>13</v>
      </c>
      <c r="E441" s="8">
        <f>'[1]Перечень мероприятий'!I376</f>
        <v>1000</v>
      </c>
      <c r="F441" s="37"/>
    </row>
    <row r="442" spans="1:8" s="1" customFormat="1" ht="15" x14ac:dyDescent="0.2">
      <c r="A442" s="43"/>
      <c r="B442" s="34"/>
      <c r="C442" s="36"/>
      <c r="D442" s="4" t="s">
        <v>14</v>
      </c>
      <c r="E442" s="8">
        <f>'[1]Перечень мероприятий'!J376</f>
        <v>1000</v>
      </c>
      <c r="F442" s="37"/>
    </row>
    <row r="443" spans="1:8" s="1" customFormat="1" ht="15" x14ac:dyDescent="0.2">
      <c r="A443" s="43"/>
      <c r="B443" s="34"/>
      <c r="C443" s="36"/>
      <c r="D443" s="4" t="s">
        <v>15</v>
      </c>
      <c r="E443" s="8">
        <f>'[1]Перечень мероприятий'!K376</f>
        <v>1300</v>
      </c>
      <c r="F443" s="37"/>
    </row>
    <row r="444" spans="1:8" s="1" customFormat="1" ht="19.5" customHeight="1" x14ac:dyDescent="0.2">
      <c r="A444" s="35" t="s">
        <v>104</v>
      </c>
      <c r="B444" s="34" t="s">
        <v>9</v>
      </c>
      <c r="C444" s="36"/>
      <c r="D444" s="4" t="s">
        <v>10</v>
      </c>
      <c r="E444" s="6">
        <f>E445+E446+E447+E448+E449</f>
        <v>4550</v>
      </c>
      <c r="F444" s="37"/>
    </row>
    <row r="445" spans="1:8" s="1" customFormat="1" ht="19.5" customHeight="1" x14ac:dyDescent="0.2">
      <c r="A445" s="35"/>
      <c r="B445" s="34"/>
      <c r="C445" s="36"/>
      <c r="D445" s="4" t="s">
        <v>11</v>
      </c>
      <c r="E445" s="6">
        <f>E451+E457+E463</f>
        <v>0</v>
      </c>
      <c r="F445" s="37"/>
    </row>
    <row r="446" spans="1:8" s="1" customFormat="1" ht="19.5" customHeight="1" x14ac:dyDescent="0.2">
      <c r="A446" s="35"/>
      <c r="B446" s="34"/>
      <c r="C446" s="36"/>
      <c r="D446" s="4" t="s">
        <v>12</v>
      </c>
      <c r="E446" s="8">
        <f>E452+E458+E464</f>
        <v>500</v>
      </c>
      <c r="F446" s="37"/>
    </row>
    <row r="447" spans="1:8" s="1" customFormat="1" ht="22.5" customHeight="1" x14ac:dyDescent="0.2">
      <c r="A447" s="35"/>
      <c r="B447" s="34"/>
      <c r="C447" s="36"/>
      <c r="D447" s="4" t="s">
        <v>13</v>
      </c>
      <c r="E447" s="8">
        <f>E453+E459+E465</f>
        <v>1350</v>
      </c>
      <c r="F447" s="37"/>
    </row>
    <row r="448" spans="1:8" s="1" customFormat="1" ht="15" x14ac:dyDescent="0.2">
      <c r="A448" s="35"/>
      <c r="B448" s="34"/>
      <c r="C448" s="36"/>
      <c r="D448" s="4" t="s">
        <v>14</v>
      </c>
      <c r="E448" s="8">
        <f>E454+E460+E466</f>
        <v>1350</v>
      </c>
      <c r="F448" s="37"/>
    </row>
    <row r="449" spans="1:6" s="1" customFormat="1" ht="15" x14ac:dyDescent="0.2">
      <c r="A449" s="35"/>
      <c r="B449" s="34"/>
      <c r="C449" s="36"/>
      <c r="D449" s="4" t="s">
        <v>15</v>
      </c>
      <c r="E449" s="8">
        <f>E455+E461+E467</f>
        <v>1350</v>
      </c>
      <c r="F449" s="37"/>
    </row>
    <row r="450" spans="1:6" s="1" customFormat="1" ht="15" customHeight="1" x14ac:dyDescent="0.2">
      <c r="A450" s="35" t="s">
        <v>105</v>
      </c>
      <c r="B450" s="34" t="s">
        <v>9</v>
      </c>
      <c r="C450" s="36"/>
      <c r="D450" s="4" t="s">
        <v>10</v>
      </c>
      <c r="E450" s="8">
        <f>E451+E452+E453+E454+E455</f>
        <v>0</v>
      </c>
      <c r="F450" s="37"/>
    </row>
    <row r="451" spans="1:6" s="1" customFormat="1" ht="15" x14ac:dyDescent="0.2">
      <c r="A451" s="35"/>
      <c r="B451" s="34"/>
      <c r="C451" s="36"/>
      <c r="D451" s="4" t="s">
        <v>11</v>
      </c>
      <c r="E451" s="8">
        <f>'[1]Перечень мероприятий'!G386</f>
        <v>0</v>
      </c>
      <c r="F451" s="37"/>
    </row>
    <row r="452" spans="1:6" s="1" customFormat="1" ht="15" x14ac:dyDescent="0.2">
      <c r="A452" s="35"/>
      <c r="B452" s="34"/>
      <c r="C452" s="36"/>
      <c r="D452" s="4" t="s">
        <v>12</v>
      </c>
      <c r="E452" s="8">
        <f>'[1]Перечень мероприятий'!H386</f>
        <v>0</v>
      </c>
      <c r="F452" s="37"/>
    </row>
    <row r="453" spans="1:6" s="1" customFormat="1" ht="15" x14ac:dyDescent="0.2">
      <c r="A453" s="35"/>
      <c r="B453" s="34"/>
      <c r="C453" s="36"/>
      <c r="D453" s="4" t="s">
        <v>13</v>
      </c>
      <c r="E453" s="8">
        <f>'[1]Перечень мероприятий'!I386</f>
        <v>0</v>
      </c>
      <c r="F453" s="37"/>
    </row>
    <row r="454" spans="1:6" s="1" customFormat="1" ht="15" x14ac:dyDescent="0.2">
      <c r="A454" s="35"/>
      <c r="B454" s="34"/>
      <c r="C454" s="36"/>
      <c r="D454" s="4" t="s">
        <v>14</v>
      </c>
      <c r="E454" s="8">
        <f>'[1]Перечень мероприятий'!J386</f>
        <v>0</v>
      </c>
      <c r="F454" s="37"/>
    </row>
    <row r="455" spans="1:6" s="1" customFormat="1" ht="15" x14ac:dyDescent="0.2">
      <c r="A455" s="35"/>
      <c r="B455" s="34"/>
      <c r="C455" s="36"/>
      <c r="D455" s="4" t="s">
        <v>15</v>
      </c>
      <c r="E455" s="8">
        <f>'[1]Перечень мероприятий'!K386</f>
        <v>0</v>
      </c>
      <c r="F455" s="37"/>
    </row>
    <row r="456" spans="1:6" s="1" customFormat="1" ht="22.5" customHeight="1" x14ac:dyDescent="0.2">
      <c r="A456" s="35" t="s">
        <v>106</v>
      </c>
      <c r="B456" s="34" t="s">
        <v>9</v>
      </c>
      <c r="C456" s="36" t="s">
        <v>107</v>
      </c>
      <c r="D456" s="4" t="s">
        <v>10</v>
      </c>
      <c r="E456" s="6">
        <f>E457+E458+E459+E460+E461</f>
        <v>4550</v>
      </c>
      <c r="F456" s="37"/>
    </row>
    <row r="457" spans="1:6" s="1" customFormat="1" ht="19.5" customHeight="1" x14ac:dyDescent="0.2">
      <c r="A457" s="35"/>
      <c r="B457" s="34"/>
      <c r="C457" s="36"/>
      <c r="D457" s="4" t="s">
        <v>11</v>
      </c>
      <c r="E457" s="6">
        <f>'[1]Перечень мероприятий'!G391</f>
        <v>0</v>
      </c>
      <c r="F457" s="37"/>
    </row>
    <row r="458" spans="1:6" s="1" customFormat="1" ht="15" x14ac:dyDescent="0.2">
      <c r="A458" s="35"/>
      <c r="B458" s="34"/>
      <c r="C458" s="36"/>
      <c r="D458" s="4" t="s">
        <v>12</v>
      </c>
      <c r="E458" s="8">
        <f>'[1]Перечень мероприятий'!H391</f>
        <v>500</v>
      </c>
      <c r="F458" s="37"/>
    </row>
    <row r="459" spans="1:6" s="1" customFormat="1" ht="15" x14ac:dyDescent="0.2">
      <c r="A459" s="35"/>
      <c r="B459" s="34"/>
      <c r="C459" s="36"/>
      <c r="D459" s="4" t="s">
        <v>13</v>
      </c>
      <c r="E459" s="8">
        <f>'[1]Перечень мероприятий'!I391</f>
        <v>1350</v>
      </c>
      <c r="F459" s="37"/>
    </row>
    <row r="460" spans="1:6" s="1" customFormat="1" ht="15" x14ac:dyDescent="0.2">
      <c r="A460" s="35"/>
      <c r="B460" s="34"/>
      <c r="C460" s="36"/>
      <c r="D460" s="4" t="s">
        <v>14</v>
      </c>
      <c r="E460" s="8">
        <f>'[1]Перечень мероприятий'!J391</f>
        <v>1350</v>
      </c>
      <c r="F460" s="37"/>
    </row>
    <row r="461" spans="1:6" s="1" customFormat="1" ht="22.5" customHeight="1" x14ac:dyDescent="0.2">
      <c r="A461" s="35"/>
      <c r="B461" s="34"/>
      <c r="C461" s="36"/>
      <c r="D461" s="4" t="s">
        <v>15</v>
      </c>
      <c r="E461" s="6">
        <f>'[1]Перечень мероприятий'!K391</f>
        <v>1350</v>
      </c>
      <c r="F461" s="37"/>
    </row>
    <row r="462" spans="1:6" s="1" customFormat="1" ht="30" customHeight="1" x14ac:dyDescent="0.2">
      <c r="A462" s="43" t="s">
        <v>130</v>
      </c>
      <c r="B462" s="34" t="s">
        <v>9</v>
      </c>
      <c r="C462" s="36"/>
      <c r="D462" s="4" t="s">
        <v>10</v>
      </c>
      <c r="E462" s="6">
        <f>E463+E464+E465+E466+E467</f>
        <v>0</v>
      </c>
      <c r="F462" s="37"/>
    </row>
    <row r="463" spans="1:6" s="1" customFormat="1" ht="21.75" customHeight="1" x14ac:dyDescent="0.2">
      <c r="A463" s="43"/>
      <c r="B463" s="34"/>
      <c r="C463" s="36"/>
      <c r="D463" s="4" t="s">
        <v>11</v>
      </c>
      <c r="E463" s="6">
        <f>'[1]Перечень мероприятий'!G396</f>
        <v>0</v>
      </c>
      <c r="F463" s="37"/>
    </row>
    <row r="464" spans="1:6" s="1" customFormat="1" ht="15" x14ac:dyDescent="0.2">
      <c r="A464" s="43"/>
      <c r="B464" s="34"/>
      <c r="C464" s="36"/>
      <c r="D464" s="4" t="s">
        <v>12</v>
      </c>
      <c r="E464" s="6">
        <f>'[1]Перечень мероприятий'!H396</f>
        <v>0</v>
      </c>
      <c r="F464" s="37"/>
    </row>
    <row r="465" spans="1:8" s="1" customFormat="1" ht="18" customHeight="1" x14ac:dyDescent="0.2">
      <c r="A465" s="43"/>
      <c r="B465" s="34"/>
      <c r="C465" s="36"/>
      <c r="D465" s="4" t="s">
        <v>13</v>
      </c>
      <c r="E465" s="6">
        <f>'[1]Перечень мероприятий'!I396</f>
        <v>0</v>
      </c>
      <c r="F465" s="37"/>
    </row>
    <row r="466" spans="1:8" s="1" customFormat="1" ht="21.75" customHeight="1" x14ac:dyDescent="0.2">
      <c r="A466" s="43"/>
      <c r="B466" s="34"/>
      <c r="C466" s="36"/>
      <c r="D466" s="4" t="s">
        <v>14</v>
      </c>
      <c r="E466" s="6">
        <f>'[1]Перечень мероприятий'!J396</f>
        <v>0</v>
      </c>
      <c r="F466" s="37"/>
    </row>
    <row r="467" spans="1:8" s="1" customFormat="1" ht="33.75" customHeight="1" x14ac:dyDescent="0.2">
      <c r="A467" s="43"/>
      <c r="B467" s="34"/>
      <c r="C467" s="36"/>
      <c r="D467" s="4" t="s">
        <v>15</v>
      </c>
      <c r="E467" s="6">
        <f>'[1]Перечень мероприятий'!K396</f>
        <v>0</v>
      </c>
      <c r="F467" s="37"/>
    </row>
    <row r="468" spans="1:8" s="1" customFormat="1" ht="18" customHeight="1" x14ac:dyDescent="0.2">
      <c r="A468" s="42" t="s">
        <v>108</v>
      </c>
      <c r="B468" s="42"/>
      <c r="C468" s="42"/>
      <c r="D468" s="42"/>
      <c r="E468" s="42"/>
      <c r="F468" s="42"/>
    </row>
    <row r="469" spans="1:8" s="1" customFormat="1" ht="18" customHeight="1" x14ac:dyDescent="0.2">
      <c r="A469" s="35" t="s">
        <v>109</v>
      </c>
      <c r="B469" s="34" t="s">
        <v>9</v>
      </c>
      <c r="C469" s="36"/>
      <c r="D469" s="4" t="s">
        <v>10</v>
      </c>
      <c r="E469" s="6">
        <f>E470+E471+E472+E473+E474</f>
        <v>124077.1</v>
      </c>
      <c r="F469" s="37"/>
    </row>
    <row r="470" spans="1:8" s="1" customFormat="1" ht="20.25" customHeight="1" x14ac:dyDescent="0.2">
      <c r="A470" s="35"/>
      <c r="B470" s="34"/>
      <c r="C470" s="36"/>
      <c r="D470" s="4" t="s">
        <v>11</v>
      </c>
      <c r="E470" s="6">
        <f>E476+E482+E488</f>
        <v>24829.599999999999</v>
      </c>
      <c r="F470" s="37"/>
      <c r="G470" s="7">
        <f>E470</f>
        <v>24829.599999999999</v>
      </c>
      <c r="H470" s="4" t="s">
        <v>11</v>
      </c>
    </row>
    <row r="471" spans="1:8" s="1" customFormat="1" ht="21" customHeight="1" x14ac:dyDescent="0.2">
      <c r="A471" s="35"/>
      <c r="B471" s="34"/>
      <c r="C471" s="36"/>
      <c r="D471" s="4" t="s">
        <v>12</v>
      </c>
      <c r="E471" s="8">
        <f>E477+E483+E489</f>
        <v>24839.3</v>
      </c>
      <c r="F471" s="37"/>
      <c r="G471" s="7">
        <f>E471</f>
        <v>24839.3</v>
      </c>
      <c r="H471" s="4" t="s">
        <v>12</v>
      </c>
    </row>
    <row r="472" spans="1:8" s="1" customFormat="1" ht="21" customHeight="1" x14ac:dyDescent="0.2">
      <c r="A472" s="35"/>
      <c r="B472" s="34"/>
      <c r="C472" s="36"/>
      <c r="D472" s="4" t="s">
        <v>13</v>
      </c>
      <c r="E472" s="8">
        <f>E478+E484+E490</f>
        <v>24839.3</v>
      </c>
      <c r="F472" s="37"/>
      <c r="G472" s="7">
        <f>E472</f>
        <v>24839.3</v>
      </c>
      <c r="H472" s="4" t="s">
        <v>13</v>
      </c>
    </row>
    <row r="473" spans="1:8" s="1" customFormat="1" ht="16.5" customHeight="1" x14ac:dyDescent="0.2">
      <c r="A473" s="35"/>
      <c r="B473" s="34"/>
      <c r="C473" s="36"/>
      <c r="D473" s="4" t="s">
        <v>14</v>
      </c>
      <c r="E473" s="8">
        <f>E479+E485+E491</f>
        <v>24839.3</v>
      </c>
      <c r="F473" s="37"/>
      <c r="G473" s="7">
        <f>E473</f>
        <v>24839.3</v>
      </c>
      <c r="H473" s="4" t="s">
        <v>14</v>
      </c>
    </row>
    <row r="474" spans="1:8" s="1" customFormat="1" ht="18" customHeight="1" x14ac:dyDescent="0.2">
      <c r="A474" s="35"/>
      <c r="B474" s="34"/>
      <c r="C474" s="36"/>
      <c r="D474" s="4" t="s">
        <v>15</v>
      </c>
      <c r="E474" s="8">
        <f>E480+E486+E492</f>
        <v>24729.599999999999</v>
      </c>
      <c r="F474" s="37"/>
      <c r="G474" s="7">
        <f>E474</f>
        <v>24729.599999999999</v>
      </c>
      <c r="H474" s="4" t="s">
        <v>15</v>
      </c>
    </row>
    <row r="475" spans="1:8" s="1" customFormat="1" ht="27.75" customHeight="1" x14ac:dyDescent="0.2">
      <c r="A475" s="35" t="s">
        <v>110</v>
      </c>
      <c r="B475" s="34" t="s">
        <v>9</v>
      </c>
      <c r="C475" s="34" t="s">
        <v>111</v>
      </c>
      <c r="D475" s="4" t="s">
        <v>10</v>
      </c>
      <c r="E475" s="8">
        <f>E476+E477+E478+E479+E480</f>
        <v>1266.7</v>
      </c>
      <c r="F475" s="37"/>
    </row>
    <row r="476" spans="1:8" s="1" customFormat="1" ht="25.5" customHeight="1" x14ac:dyDescent="0.2">
      <c r="A476" s="35"/>
      <c r="B476" s="34"/>
      <c r="C476" s="34"/>
      <c r="D476" s="4" t="s">
        <v>11</v>
      </c>
      <c r="E476" s="8">
        <f>'[1]Перечень мероприятий'!G412</f>
        <v>332.3</v>
      </c>
      <c r="F476" s="37"/>
    </row>
    <row r="477" spans="1:8" s="1" customFormat="1" ht="21" customHeight="1" x14ac:dyDescent="0.2">
      <c r="A477" s="35"/>
      <c r="B477" s="34"/>
      <c r="C477" s="34"/>
      <c r="D477" s="4" t="s">
        <v>12</v>
      </c>
      <c r="E477" s="8">
        <f>'[1]Перечень мероприятий'!H412</f>
        <v>317.10000000000002</v>
      </c>
      <c r="F477" s="37"/>
    </row>
    <row r="478" spans="1:8" s="1" customFormat="1" ht="19.5" customHeight="1" x14ac:dyDescent="0.2">
      <c r="A478" s="35"/>
      <c r="B478" s="34"/>
      <c r="C478" s="34"/>
      <c r="D478" s="4" t="s">
        <v>13</v>
      </c>
      <c r="E478" s="8">
        <v>0</v>
      </c>
      <c r="F478" s="37"/>
    </row>
    <row r="479" spans="1:8" s="1" customFormat="1" ht="20.25" customHeight="1" x14ac:dyDescent="0.2">
      <c r="A479" s="35"/>
      <c r="B479" s="34"/>
      <c r="C479" s="34"/>
      <c r="D479" s="4" t="s">
        <v>14</v>
      </c>
      <c r="E479" s="8">
        <v>0</v>
      </c>
      <c r="F479" s="37"/>
    </row>
    <row r="480" spans="1:8" s="1" customFormat="1" ht="21" customHeight="1" x14ac:dyDescent="0.2">
      <c r="A480" s="35"/>
      <c r="B480" s="34"/>
      <c r="C480" s="34"/>
      <c r="D480" s="4" t="s">
        <v>15</v>
      </c>
      <c r="E480" s="8">
        <f>'[1]Перечень мероприятий'!K412</f>
        <v>617.29999999999995</v>
      </c>
      <c r="F480" s="37"/>
    </row>
    <row r="481" spans="1:6" s="1" customFormat="1" ht="24" customHeight="1" x14ac:dyDescent="0.2">
      <c r="A481" s="35" t="s">
        <v>112</v>
      </c>
      <c r="B481" s="34" t="s">
        <v>9</v>
      </c>
      <c r="C481" s="34" t="s">
        <v>113</v>
      </c>
      <c r="D481" s="4" t="s">
        <v>10</v>
      </c>
      <c r="E481" s="6">
        <f>E482+E483+E484+E485+E486</f>
        <v>122810.40000000001</v>
      </c>
      <c r="F481" s="37"/>
    </row>
    <row r="482" spans="1:6" s="1" customFormat="1" ht="23.25" customHeight="1" x14ac:dyDescent="0.2">
      <c r="A482" s="35"/>
      <c r="B482" s="34"/>
      <c r="C482" s="34"/>
      <c r="D482" s="4" t="s">
        <v>11</v>
      </c>
      <c r="E482" s="6">
        <f>'[1]Перечень мероприятий'!G417</f>
        <v>24497.3</v>
      </c>
      <c r="F482" s="37"/>
    </row>
    <row r="483" spans="1:6" s="1" customFormat="1" ht="22.5" customHeight="1" x14ac:dyDescent="0.2">
      <c r="A483" s="35"/>
      <c r="B483" s="34"/>
      <c r="C483" s="34"/>
      <c r="D483" s="4" t="s">
        <v>12</v>
      </c>
      <c r="E483" s="8">
        <f>'[1]Перечень мероприятий'!H417</f>
        <v>24522.2</v>
      </c>
      <c r="F483" s="37"/>
    </row>
    <row r="484" spans="1:6" s="1" customFormat="1" ht="18.75" customHeight="1" x14ac:dyDescent="0.2">
      <c r="A484" s="35"/>
      <c r="B484" s="34"/>
      <c r="C484" s="34"/>
      <c r="D484" s="4" t="s">
        <v>13</v>
      </c>
      <c r="E484" s="8">
        <v>24839.3</v>
      </c>
      <c r="F484" s="37"/>
    </row>
    <row r="485" spans="1:6" s="1" customFormat="1" ht="21" customHeight="1" x14ac:dyDescent="0.2">
      <c r="A485" s="35"/>
      <c r="B485" s="34"/>
      <c r="C485" s="34"/>
      <c r="D485" s="4" t="s">
        <v>14</v>
      </c>
      <c r="E485" s="8">
        <v>24839.3</v>
      </c>
      <c r="F485" s="37"/>
    </row>
    <row r="486" spans="1:6" s="1" customFormat="1" ht="27" customHeight="1" x14ac:dyDescent="0.2">
      <c r="A486" s="35"/>
      <c r="B486" s="34"/>
      <c r="C486" s="34"/>
      <c r="D486" s="4" t="s">
        <v>15</v>
      </c>
      <c r="E486" s="8">
        <f>'[1]Перечень мероприятий'!K417</f>
        <v>24112.3</v>
      </c>
      <c r="F486" s="37"/>
    </row>
    <row r="487" spans="1:6" s="1" customFormat="1" ht="21.75" customHeight="1" x14ac:dyDescent="0.2">
      <c r="A487" s="35" t="s">
        <v>114</v>
      </c>
      <c r="B487" s="34" t="s">
        <v>9</v>
      </c>
      <c r="C487" s="34"/>
      <c r="D487" s="4" t="s">
        <v>10</v>
      </c>
      <c r="E487" s="6">
        <f>E488+E489+E490+E491+E492</f>
        <v>0</v>
      </c>
      <c r="F487" s="39"/>
    </row>
    <row r="488" spans="1:6" s="1" customFormat="1" ht="20.25" customHeight="1" x14ac:dyDescent="0.2">
      <c r="A488" s="35"/>
      <c r="B488" s="34"/>
      <c r="C488" s="34"/>
      <c r="D488" s="4" t="s">
        <v>11</v>
      </c>
      <c r="E488" s="6">
        <f>'[1]Перечень мероприятий'!G422</f>
        <v>0</v>
      </c>
      <c r="F488" s="40"/>
    </row>
    <row r="489" spans="1:6" s="1" customFormat="1" ht="21.75" customHeight="1" x14ac:dyDescent="0.2">
      <c r="A489" s="35"/>
      <c r="B489" s="34"/>
      <c r="C489" s="34"/>
      <c r="D489" s="4" t="s">
        <v>12</v>
      </c>
      <c r="E489" s="6">
        <f>'[1]Перечень мероприятий'!H422</f>
        <v>0</v>
      </c>
      <c r="F489" s="40"/>
    </row>
    <row r="490" spans="1:6" s="1" customFormat="1" ht="21.75" customHeight="1" x14ac:dyDescent="0.2">
      <c r="A490" s="35"/>
      <c r="B490" s="34"/>
      <c r="C490" s="34"/>
      <c r="D490" s="4" t="s">
        <v>13</v>
      </c>
      <c r="E490" s="6">
        <f>'[1]Перечень мероприятий'!I422</f>
        <v>0</v>
      </c>
      <c r="F490" s="40"/>
    </row>
    <row r="491" spans="1:6" s="1" customFormat="1" ht="18.75" customHeight="1" x14ac:dyDescent="0.2">
      <c r="A491" s="35"/>
      <c r="B491" s="34"/>
      <c r="C491" s="34"/>
      <c r="D491" s="4" t="s">
        <v>14</v>
      </c>
      <c r="E491" s="6">
        <f>'[1]Перечень мероприятий'!J422</f>
        <v>0</v>
      </c>
      <c r="F491" s="40"/>
    </row>
    <row r="492" spans="1:6" s="14" customFormat="1" ht="20.25" customHeight="1" x14ac:dyDescent="0.2">
      <c r="A492" s="35"/>
      <c r="B492" s="34"/>
      <c r="C492" s="34"/>
      <c r="D492" s="4" t="s">
        <v>15</v>
      </c>
      <c r="E492" s="6">
        <f>'[1]Перечень мероприятий'!K422</f>
        <v>0</v>
      </c>
      <c r="F492" s="41"/>
    </row>
    <row r="493" spans="1:6" s="14" customFormat="1" ht="15" customHeight="1" x14ac:dyDescent="0.2">
      <c r="A493" s="33" t="s">
        <v>115</v>
      </c>
      <c r="B493" s="35" t="s">
        <v>116</v>
      </c>
      <c r="C493" s="36"/>
      <c r="D493" s="4" t="s">
        <v>10</v>
      </c>
      <c r="E493" s="15">
        <f>E494+E495+E496+E497+E498</f>
        <v>792247.7</v>
      </c>
      <c r="F493" s="37"/>
    </row>
    <row r="494" spans="1:6" s="1" customFormat="1" ht="15" x14ac:dyDescent="0.2">
      <c r="A494" s="34"/>
      <c r="B494" s="35"/>
      <c r="C494" s="36"/>
      <c r="D494" s="4" t="s">
        <v>11</v>
      </c>
      <c r="E494" s="16">
        <f>E500+E506</f>
        <v>147000.1</v>
      </c>
      <c r="F494" s="37"/>
    </row>
    <row r="495" spans="1:6" s="1" customFormat="1" ht="15" x14ac:dyDescent="0.2">
      <c r="A495" s="34"/>
      <c r="B495" s="35"/>
      <c r="C495" s="36"/>
      <c r="D495" s="4" t="s">
        <v>12</v>
      </c>
      <c r="E495" s="15">
        <f t="shared" ref="E495:E498" si="4">E501+E507</f>
        <v>154313.4</v>
      </c>
      <c r="F495" s="37"/>
    </row>
    <row r="496" spans="1:6" s="1" customFormat="1" ht="15" x14ac:dyDescent="0.2">
      <c r="A496" s="34"/>
      <c r="B496" s="35"/>
      <c r="C496" s="36"/>
      <c r="D496" s="4" t="s">
        <v>13</v>
      </c>
      <c r="E496" s="17">
        <f t="shared" si="4"/>
        <v>161560.29999999999</v>
      </c>
      <c r="F496" s="37"/>
    </row>
    <row r="497" spans="1:6" s="1" customFormat="1" ht="15" x14ac:dyDescent="0.2">
      <c r="A497" s="34"/>
      <c r="B497" s="35"/>
      <c r="C497" s="36"/>
      <c r="D497" s="4" t="s">
        <v>14</v>
      </c>
      <c r="E497" s="17">
        <f t="shared" si="4"/>
        <v>161560.29999999999</v>
      </c>
      <c r="F497" s="37"/>
    </row>
    <row r="498" spans="1:6" s="1" customFormat="1" ht="15" x14ac:dyDescent="0.2">
      <c r="A498" s="34"/>
      <c r="B498" s="35"/>
      <c r="C498" s="36"/>
      <c r="D498" s="4" t="s">
        <v>15</v>
      </c>
      <c r="E498" s="16">
        <f t="shared" si="4"/>
        <v>167813.6</v>
      </c>
      <c r="F498" s="37"/>
    </row>
    <row r="499" spans="1:6" s="1" customFormat="1" ht="15" customHeight="1" x14ac:dyDescent="0.2">
      <c r="A499" s="34"/>
      <c r="B499" s="34" t="s">
        <v>117</v>
      </c>
      <c r="C499" s="38"/>
      <c r="D499" s="4" t="s">
        <v>10</v>
      </c>
      <c r="E499" s="17">
        <f>E500+E501+E502+E503+E504</f>
        <v>11122</v>
      </c>
      <c r="F499" s="37"/>
    </row>
    <row r="500" spans="1:6" s="1" customFormat="1" ht="15" x14ac:dyDescent="0.2">
      <c r="A500" s="34"/>
      <c r="B500" s="34"/>
      <c r="C500" s="38"/>
      <c r="D500" s="4" t="s">
        <v>11</v>
      </c>
      <c r="E500" s="17">
        <f>E237</f>
        <v>1742</v>
      </c>
      <c r="F500" s="37"/>
    </row>
    <row r="501" spans="1:6" s="1" customFormat="1" ht="15" x14ac:dyDescent="0.2">
      <c r="A501" s="34"/>
      <c r="B501" s="34"/>
      <c r="C501" s="38"/>
      <c r="D501" s="4" t="s">
        <v>12</v>
      </c>
      <c r="E501" s="17">
        <f>E238</f>
        <v>2546</v>
      </c>
      <c r="F501" s="37"/>
    </row>
    <row r="502" spans="1:6" s="1" customFormat="1" ht="15" x14ac:dyDescent="0.2">
      <c r="A502" s="34"/>
      <c r="B502" s="34"/>
      <c r="C502" s="38"/>
      <c r="D502" s="4" t="s">
        <v>13</v>
      </c>
      <c r="E502" s="17">
        <f>E240</f>
        <v>2546</v>
      </c>
      <c r="F502" s="37"/>
    </row>
    <row r="503" spans="1:6" s="1" customFormat="1" ht="15" x14ac:dyDescent="0.2">
      <c r="A503" s="34"/>
      <c r="B503" s="34"/>
      <c r="C503" s="38"/>
      <c r="D503" s="4" t="s">
        <v>14</v>
      </c>
      <c r="E503" s="17">
        <f>E240</f>
        <v>2546</v>
      </c>
      <c r="F503" s="37"/>
    </row>
    <row r="504" spans="1:6" s="1" customFormat="1" ht="15" x14ac:dyDescent="0.2">
      <c r="A504" s="34"/>
      <c r="B504" s="34"/>
      <c r="C504" s="38"/>
      <c r="D504" s="4" t="s">
        <v>15</v>
      </c>
      <c r="E504" s="17">
        <f>E241</f>
        <v>1742</v>
      </c>
      <c r="F504" s="37"/>
    </row>
    <row r="505" spans="1:6" s="1" customFormat="1" ht="15" customHeight="1" x14ac:dyDescent="0.2">
      <c r="A505" s="34"/>
      <c r="B505" s="34" t="s">
        <v>9</v>
      </c>
      <c r="C505" s="38"/>
      <c r="D505" s="4" t="s">
        <v>10</v>
      </c>
      <c r="E505" s="15">
        <f>E506+E507+E508+E509+E510</f>
        <v>781125.7</v>
      </c>
      <c r="F505" s="37"/>
    </row>
    <row r="506" spans="1:6" s="1" customFormat="1" ht="15" x14ac:dyDescent="0.2">
      <c r="A506" s="34"/>
      <c r="B506" s="34"/>
      <c r="C506" s="38"/>
      <c r="D506" s="4" t="s">
        <v>11</v>
      </c>
      <c r="E506" s="16">
        <f>G9+G256+G353+G366+G433+G470</f>
        <v>145258.1</v>
      </c>
      <c r="F506" s="37"/>
    </row>
    <row r="507" spans="1:6" s="1" customFormat="1" ht="15" x14ac:dyDescent="0.2">
      <c r="A507" s="34"/>
      <c r="B507" s="34"/>
      <c r="C507" s="38"/>
      <c r="D507" s="4" t="s">
        <v>12</v>
      </c>
      <c r="E507" s="15">
        <f>G10+G257+G354+G367+G434+G471</f>
        <v>151767.4</v>
      </c>
      <c r="F507" s="37"/>
    </row>
    <row r="508" spans="1:6" s="1" customFormat="1" ht="15" x14ac:dyDescent="0.2">
      <c r="A508" s="34"/>
      <c r="B508" s="34"/>
      <c r="C508" s="38"/>
      <c r="D508" s="4" t="s">
        <v>13</v>
      </c>
      <c r="E508" s="17">
        <f>G11+G258+G355+G368+G435+G472</f>
        <v>159014.29999999999</v>
      </c>
      <c r="F508" s="37"/>
    </row>
    <row r="509" spans="1:6" s="1" customFormat="1" ht="15" x14ac:dyDescent="0.2">
      <c r="A509" s="34"/>
      <c r="B509" s="34"/>
      <c r="C509" s="38"/>
      <c r="D509" s="4" t="s">
        <v>14</v>
      </c>
      <c r="E509" s="17">
        <f>G12+G259+G356+G369+G436+G473</f>
        <v>159014.29999999999</v>
      </c>
      <c r="F509" s="37"/>
    </row>
    <row r="510" spans="1:6" s="1" customFormat="1" ht="15" x14ac:dyDescent="0.2">
      <c r="A510" s="34"/>
      <c r="B510" s="34"/>
      <c r="C510" s="38"/>
      <c r="D510" s="4" t="s">
        <v>15</v>
      </c>
      <c r="E510" s="17">
        <f>G13+G260+G357+G370+G437+G474</f>
        <v>166071.6</v>
      </c>
      <c r="F510" s="37"/>
    </row>
  </sheetData>
  <mergeCells count="334">
    <mergeCell ref="A14:A19"/>
    <mergeCell ref="B14:B19"/>
    <mergeCell ref="C14:C19"/>
    <mergeCell ref="F14:F19"/>
    <mergeCell ref="A20:A25"/>
    <mergeCell ref="B20:B25"/>
    <mergeCell ref="C20:C25"/>
    <mergeCell ref="F20:F25"/>
    <mergeCell ref="E1:F1"/>
    <mergeCell ref="E2:F2"/>
    <mergeCell ref="A3:F3"/>
    <mergeCell ref="D5:E5"/>
    <mergeCell ref="A7:F7"/>
    <mergeCell ref="A8:A13"/>
    <mergeCell ref="B8:B13"/>
    <mergeCell ref="C8:C13"/>
    <mergeCell ref="F8:F13"/>
    <mergeCell ref="A38:A43"/>
    <mergeCell ref="B38:B43"/>
    <mergeCell ref="C38:C43"/>
    <mergeCell ref="F38:F43"/>
    <mergeCell ref="A44:A49"/>
    <mergeCell ref="B44:B49"/>
    <mergeCell ref="C44:C49"/>
    <mergeCell ref="F44:F49"/>
    <mergeCell ref="A26:A31"/>
    <mergeCell ref="B26:B31"/>
    <mergeCell ref="C26:C31"/>
    <mergeCell ref="F26:F31"/>
    <mergeCell ref="A32:A37"/>
    <mergeCell ref="B32:B37"/>
    <mergeCell ref="C32:C37"/>
    <mergeCell ref="F32:F37"/>
    <mergeCell ref="A62:A67"/>
    <mergeCell ref="B62:B67"/>
    <mergeCell ref="C62:C67"/>
    <mergeCell ref="F62:F67"/>
    <mergeCell ref="A68:A73"/>
    <mergeCell ref="B68:B73"/>
    <mergeCell ref="C68:C73"/>
    <mergeCell ref="F68:F73"/>
    <mergeCell ref="A50:A55"/>
    <mergeCell ref="B50:B55"/>
    <mergeCell ref="C50:C55"/>
    <mergeCell ref="F50:F55"/>
    <mergeCell ref="A56:A61"/>
    <mergeCell ref="B56:B61"/>
    <mergeCell ref="C56:C61"/>
    <mergeCell ref="F56:F61"/>
    <mergeCell ref="A86:A91"/>
    <mergeCell ref="B86:B91"/>
    <mergeCell ref="C86:C91"/>
    <mergeCell ref="F86:F91"/>
    <mergeCell ref="A92:A97"/>
    <mergeCell ref="B92:B97"/>
    <mergeCell ref="C92:C97"/>
    <mergeCell ref="F92:F97"/>
    <mergeCell ref="A74:A79"/>
    <mergeCell ref="B74:B79"/>
    <mergeCell ref="C74:C79"/>
    <mergeCell ref="F74:F79"/>
    <mergeCell ref="A80:A85"/>
    <mergeCell ref="B80:B85"/>
    <mergeCell ref="C80:C85"/>
    <mergeCell ref="F80:F85"/>
    <mergeCell ref="A110:A115"/>
    <mergeCell ref="B110:B115"/>
    <mergeCell ref="C110:C115"/>
    <mergeCell ref="F110:F115"/>
    <mergeCell ref="A116:A121"/>
    <mergeCell ref="B116:B121"/>
    <mergeCell ref="C116:C121"/>
    <mergeCell ref="F116:F121"/>
    <mergeCell ref="A98:A103"/>
    <mergeCell ref="B98:B103"/>
    <mergeCell ref="C98:C103"/>
    <mergeCell ref="F98:F103"/>
    <mergeCell ref="A104:A109"/>
    <mergeCell ref="B104:B109"/>
    <mergeCell ref="C104:C109"/>
    <mergeCell ref="F104:F109"/>
    <mergeCell ref="A134:A139"/>
    <mergeCell ref="B134:B139"/>
    <mergeCell ref="C134:C139"/>
    <mergeCell ref="F134:F139"/>
    <mergeCell ref="A140:A145"/>
    <mergeCell ref="B140:B145"/>
    <mergeCell ref="C140:C145"/>
    <mergeCell ref="F140:F145"/>
    <mergeCell ref="A122:A127"/>
    <mergeCell ref="B122:B127"/>
    <mergeCell ref="C122:C127"/>
    <mergeCell ref="F122:F127"/>
    <mergeCell ref="A128:A133"/>
    <mergeCell ref="B128:B133"/>
    <mergeCell ref="C128:C133"/>
    <mergeCell ref="F128:F133"/>
    <mergeCell ref="A158:A163"/>
    <mergeCell ref="B158:B163"/>
    <mergeCell ref="C158:C163"/>
    <mergeCell ref="F158:F163"/>
    <mergeCell ref="A164:A169"/>
    <mergeCell ref="B164:B169"/>
    <mergeCell ref="C164:C169"/>
    <mergeCell ref="F164:F169"/>
    <mergeCell ref="A146:A151"/>
    <mergeCell ref="B146:B151"/>
    <mergeCell ref="C146:C151"/>
    <mergeCell ref="F146:F151"/>
    <mergeCell ref="A152:A157"/>
    <mergeCell ref="B152:B157"/>
    <mergeCell ref="C152:C157"/>
    <mergeCell ref="F152:F157"/>
    <mergeCell ref="A170:A175"/>
    <mergeCell ref="B170:B175"/>
    <mergeCell ref="C170:C175"/>
    <mergeCell ref="F170:F175"/>
    <mergeCell ref="A176:A187"/>
    <mergeCell ref="B176:B181"/>
    <mergeCell ref="C176:C181"/>
    <mergeCell ref="F176:F187"/>
    <mergeCell ref="B182:B187"/>
    <mergeCell ref="C182:C187"/>
    <mergeCell ref="A200:A205"/>
    <mergeCell ref="B200:B205"/>
    <mergeCell ref="C200:C205"/>
    <mergeCell ref="F200:F205"/>
    <mergeCell ref="A206:A211"/>
    <mergeCell ref="B206:B211"/>
    <mergeCell ref="C206:C211"/>
    <mergeCell ref="F206:F211"/>
    <mergeCell ref="A188:A193"/>
    <mergeCell ref="B188:B193"/>
    <mergeCell ref="C188:C193"/>
    <mergeCell ref="F188:F193"/>
    <mergeCell ref="A194:A199"/>
    <mergeCell ref="B194:B199"/>
    <mergeCell ref="C194:C199"/>
    <mergeCell ref="F194:F199"/>
    <mergeCell ref="A224:A229"/>
    <mergeCell ref="B224:B229"/>
    <mergeCell ref="C224:C229"/>
    <mergeCell ref="F224:F229"/>
    <mergeCell ref="A230:A235"/>
    <mergeCell ref="B230:B235"/>
    <mergeCell ref="C230:C235"/>
    <mergeCell ref="F230:F235"/>
    <mergeCell ref="A212:A217"/>
    <mergeCell ref="B212:B217"/>
    <mergeCell ref="C212:C217"/>
    <mergeCell ref="F212:F217"/>
    <mergeCell ref="A218:A223"/>
    <mergeCell ref="B218:B223"/>
    <mergeCell ref="C218:C223"/>
    <mergeCell ref="F218:F223"/>
    <mergeCell ref="A236:A247"/>
    <mergeCell ref="B236:B241"/>
    <mergeCell ref="C236:C241"/>
    <mergeCell ref="F236:F241"/>
    <mergeCell ref="B242:B247"/>
    <mergeCell ref="C242:C247"/>
    <mergeCell ref="F242:F253"/>
    <mergeCell ref="A248:A253"/>
    <mergeCell ref="B248:B253"/>
    <mergeCell ref="C248:C253"/>
    <mergeCell ref="A267:A272"/>
    <mergeCell ref="B267:B272"/>
    <mergeCell ref="C267:C272"/>
    <mergeCell ref="F267:F272"/>
    <mergeCell ref="A273:A278"/>
    <mergeCell ref="B273:B278"/>
    <mergeCell ref="C273:C278"/>
    <mergeCell ref="F273:F278"/>
    <mergeCell ref="A254:F254"/>
    <mergeCell ref="A255:A260"/>
    <mergeCell ref="B255:B260"/>
    <mergeCell ref="C255:C260"/>
    <mergeCell ref="F255:F260"/>
    <mergeCell ref="A261:A266"/>
    <mergeCell ref="B261:B266"/>
    <mergeCell ref="C261:C266"/>
    <mergeCell ref="F261:F266"/>
    <mergeCell ref="A291:A296"/>
    <mergeCell ref="B291:B296"/>
    <mergeCell ref="C291:C296"/>
    <mergeCell ref="F291:F296"/>
    <mergeCell ref="A297:A302"/>
    <mergeCell ref="B297:B302"/>
    <mergeCell ref="C297:C302"/>
    <mergeCell ref="F297:F302"/>
    <mergeCell ref="A279:A284"/>
    <mergeCell ref="B279:B284"/>
    <mergeCell ref="C279:C284"/>
    <mergeCell ref="F279:F284"/>
    <mergeCell ref="A285:A290"/>
    <mergeCell ref="B285:B290"/>
    <mergeCell ref="C285:C290"/>
    <mergeCell ref="F285:F290"/>
    <mergeCell ref="A315:A320"/>
    <mergeCell ref="B315:B320"/>
    <mergeCell ref="C315:C320"/>
    <mergeCell ref="F315:F320"/>
    <mergeCell ref="A321:A326"/>
    <mergeCell ref="B321:B326"/>
    <mergeCell ref="C321:C326"/>
    <mergeCell ref="F321:F326"/>
    <mergeCell ref="A303:A308"/>
    <mergeCell ref="B303:B308"/>
    <mergeCell ref="C303:C308"/>
    <mergeCell ref="F303:F308"/>
    <mergeCell ref="A309:A314"/>
    <mergeCell ref="B309:B314"/>
    <mergeCell ref="C309:C314"/>
    <mergeCell ref="F309:F314"/>
    <mergeCell ref="A339:A344"/>
    <mergeCell ref="B339:B344"/>
    <mergeCell ref="C339:C344"/>
    <mergeCell ref="F339:F344"/>
    <mergeCell ref="A345:A350"/>
    <mergeCell ref="B345:B350"/>
    <mergeCell ref="C345:C350"/>
    <mergeCell ref="F345:F350"/>
    <mergeCell ref="A327:A332"/>
    <mergeCell ref="B327:B332"/>
    <mergeCell ref="C327:C332"/>
    <mergeCell ref="F327:F332"/>
    <mergeCell ref="A333:A338"/>
    <mergeCell ref="B333:B338"/>
    <mergeCell ref="C333:C338"/>
    <mergeCell ref="F333:F338"/>
    <mergeCell ref="A351:F351"/>
    <mergeCell ref="A352:A357"/>
    <mergeCell ref="B352:B357"/>
    <mergeCell ref="C352:C357"/>
    <mergeCell ref="F352:F357"/>
    <mergeCell ref="A358:A363"/>
    <mergeCell ref="B358:B363"/>
    <mergeCell ref="C358:C363"/>
    <mergeCell ref="F358:F363"/>
    <mergeCell ref="A364:F364"/>
    <mergeCell ref="A365:A370"/>
    <mergeCell ref="B365:B370"/>
    <mergeCell ref="C365:C370"/>
    <mergeCell ref="F365:F370"/>
    <mergeCell ref="A371:A376"/>
    <mergeCell ref="B371:B376"/>
    <mergeCell ref="C371:C376"/>
    <mergeCell ref="F371:F376"/>
    <mergeCell ref="A389:A394"/>
    <mergeCell ref="B389:B394"/>
    <mergeCell ref="C389:C394"/>
    <mergeCell ref="F389:F394"/>
    <mergeCell ref="A395:A400"/>
    <mergeCell ref="B395:B400"/>
    <mergeCell ref="C395:C400"/>
    <mergeCell ref="F395:F400"/>
    <mergeCell ref="A377:A382"/>
    <mergeCell ref="B377:B382"/>
    <mergeCell ref="C377:C382"/>
    <mergeCell ref="F377:F382"/>
    <mergeCell ref="A383:A388"/>
    <mergeCell ref="B383:B388"/>
    <mergeCell ref="C383:C388"/>
    <mergeCell ref="F383:F388"/>
    <mergeCell ref="A413:A418"/>
    <mergeCell ref="B413:B418"/>
    <mergeCell ref="C413:C418"/>
    <mergeCell ref="F413:F418"/>
    <mergeCell ref="A419:A424"/>
    <mergeCell ref="B419:B424"/>
    <mergeCell ref="C419:C424"/>
    <mergeCell ref="F419:F424"/>
    <mergeCell ref="A401:A406"/>
    <mergeCell ref="B401:B406"/>
    <mergeCell ref="C401:C406"/>
    <mergeCell ref="F401:F406"/>
    <mergeCell ref="A407:A412"/>
    <mergeCell ref="B407:B412"/>
    <mergeCell ref="C407:C412"/>
    <mergeCell ref="F407:F412"/>
    <mergeCell ref="A444:A449"/>
    <mergeCell ref="B444:B449"/>
    <mergeCell ref="C444:C449"/>
    <mergeCell ref="F444:F449"/>
    <mergeCell ref="A450:A455"/>
    <mergeCell ref="B450:B455"/>
    <mergeCell ref="C450:C455"/>
    <mergeCell ref="F450:F455"/>
    <mergeCell ref="A431:F431"/>
    <mergeCell ref="A432:A437"/>
    <mergeCell ref="B432:B437"/>
    <mergeCell ref="C432:C437"/>
    <mergeCell ref="F432:F437"/>
    <mergeCell ref="A438:A443"/>
    <mergeCell ref="B438:B443"/>
    <mergeCell ref="C438:C443"/>
    <mergeCell ref="F438:F443"/>
    <mergeCell ref="F469:F474"/>
    <mergeCell ref="A475:A480"/>
    <mergeCell ref="B475:B480"/>
    <mergeCell ref="C475:C480"/>
    <mergeCell ref="F475:F480"/>
    <mergeCell ref="A456:A461"/>
    <mergeCell ref="B456:B461"/>
    <mergeCell ref="C456:C461"/>
    <mergeCell ref="F456:F461"/>
    <mergeCell ref="A462:A467"/>
    <mergeCell ref="B462:B467"/>
    <mergeCell ref="C462:C467"/>
    <mergeCell ref="F462:F467"/>
    <mergeCell ref="C425:C430"/>
    <mergeCell ref="B425:B430"/>
    <mergeCell ref="A425:A430"/>
    <mergeCell ref="F425:F430"/>
    <mergeCell ref="A493:A510"/>
    <mergeCell ref="B493:B498"/>
    <mergeCell ref="C493:C498"/>
    <mergeCell ref="F493:F510"/>
    <mergeCell ref="B499:B504"/>
    <mergeCell ref="C499:C504"/>
    <mergeCell ref="B505:B510"/>
    <mergeCell ref="C505:C510"/>
    <mergeCell ref="A481:A486"/>
    <mergeCell ref="B481:B486"/>
    <mergeCell ref="C481:C486"/>
    <mergeCell ref="F481:F486"/>
    <mergeCell ref="A487:A492"/>
    <mergeCell ref="B487:B492"/>
    <mergeCell ref="C487:C492"/>
    <mergeCell ref="F487:F492"/>
    <mergeCell ref="A468:F468"/>
    <mergeCell ref="A469:A474"/>
    <mergeCell ref="B469:B474"/>
    <mergeCell ref="C469:C474"/>
  </mergeCells>
  <printOptions horizontalCentered="1" verticalCentered="1"/>
  <pageMargins left="0.31496062992125984" right="0.31496062992125984" top="0.35433070866141736" bottom="0.35433070866141736" header="0" footer="0"/>
  <pageSetup paperSize="9" scale="95" fitToHeight="0" orientation="landscape" r:id="rId1"/>
  <rowBreaks count="24" manualBreakCount="24">
    <brk id="19" max="16383" man="1"/>
    <brk id="43" max="5" man="1"/>
    <brk id="73" max="5" man="1"/>
    <brk id="82" max="5" man="1"/>
    <brk id="97" max="5" man="1"/>
    <brk id="115" max="5" man="1"/>
    <brk id="139" max="5" man="1"/>
    <brk id="151" max="5" man="1"/>
    <brk id="169" max="5" man="1"/>
    <brk id="184" max="5" man="1"/>
    <brk id="211" max="5" man="1"/>
    <brk id="235" max="5" man="1"/>
    <brk id="253" max="5" man="1"/>
    <brk id="272" max="5" man="1"/>
    <brk id="296" max="5" man="1"/>
    <brk id="320" max="5" man="1"/>
    <brk id="350" max="5" man="1"/>
    <brk id="370" max="5" man="1"/>
    <brk id="394" max="5" man="1"/>
    <brk id="412" max="5" man="1"/>
    <brk id="430" max="5" man="1"/>
    <brk id="443" max="5" man="1"/>
    <brk id="467" max="5" man="1"/>
    <brk id="48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Обоснование финансовых ресу </vt:lpstr>
      <vt:lpstr>'Обоснование финансовых ресу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Вильданов С.З.</dc:creator>
  <cp:lastModifiedBy>Воронова Л.Н.</cp:lastModifiedBy>
  <cp:lastPrinted>2021-09-28T09:57:15Z</cp:lastPrinted>
  <dcterms:created xsi:type="dcterms:W3CDTF">2021-09-08T07:17:45Z</dcterms:created>
  <dcterms:modified xsi:type="dcterms:W3CDTF">2021-09-30T12:56:14Z</dcterms:modified>
</cp:coreProperties>
</file>