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 activeTab="1"/>
  </bookViews>
  <sheets>
    <sheet name="Константиново" sheetId="2" r:id="rId1"/>
    <sheet name="Мир" sheetId="1" r:id="rId2"/>
  </sheets>
  <calcPr calcId="145621"/>
</workbook>
</file>

<file path=xl/calcChain.xml><?xml version="1.0" encoding="utf-8"?>
<calcChain xmlns="http://schemas.openxmlformats.org/spreadsheetml/2006/main">
  <c r="L27" i="2" l="1"/>
  <c r="I27" i="2"/>
  <c r="L26" i="2"/>
  <c r="I26" i="2"/>
  <c r="H26" i="2"/>
  <c r="I25" i="2"/>
  <c r="H25" i="2" s="1"/>
  <c r="M24" i="2"/>
  <c r="L24" i="2"/>
  <c r="K24" i="2"/>
  <c r="J24" i="2"/>
  <c r="H21" i="2"/>
  <c r="H20" i="2"/>
  <c r="H19" i="2"/>
  <c r="E19" i="2" s="1"/>
  <c r="E18" i="2" s="1"/>
  <c r="M18" i="2"/>
  <c r="K18" i="2"/>
  <c r="J18" i="2"/>
  <c r="H27" i="2" l="1"/>
  <c r="E27" i="2" s="1"/>
  <c r="I24" i="2"/>
  <c r="E25" i="2"/>
  <c r="H18" i="2"/>
  <c r="H24" i="2" l="1"/>
  <c r="E24" i="2" s="1"/>
  <c r="L18" i="1"/>
  <c r="M18" i="1"/>
  <c r="L27" i="1"/>
  <c r="L26" i="1"/>
  <c r="L24" i="1" s="1"/>
  <c r="K27" i="1"/>
  <c r="K26" i="1"/>
  <c r="I27" i="1"/>
  <c r="I26" i="1"/>
  <c r="I25" i="1"/>
  <c r="H25" i="1" s="1"/>
  <c r="M24" i="1"/>
  <c r="J24" i="1"/>
  <c r="H21" i="1"/>
  <c r="E21" i="1" s="1"/>
  <c r="H20" i="1"/>
  <c r="E20" i="1" s="1"/>
  <c r="H19" i="1"/>
  <c r="E19" i="1" s="1"/>
  <c r="K18" i="1"/>
  <c r="J18" i="1"/>
  <c r="H26" i="1" l="1"/>
  <c r="E26" i="1" s="1"/>
  <c r="K24" i="1"/>
  <c r="H27" i="1"/>
  <c r="E27" i="1" s="1"/>
  <c r="H18" i="1"/>
  <c r="E18" i="1"/>
  <c r="E25" i="1"/>
  <c r="I24" i="1"/>
  <c r="H24" i="1" l="1"/>
  <c r="E24" i="1" s="1"/>
</calcChain>
</file>

<file path=xl/sharedStrings.xml><?xml version="1.0" encoding="utf-8"?>
<sst xmlns="http://schemas.openxmlformats.org/spreadsheetml/2006/main" count="90" uniqueCount="46">
  <si>
    <t>к муниципальной программе городского округа Домодедово</t>
  </si>
  <si>
    <t>утвержденной постановлением Администрации городского округа Домодедово</t>
  </si>
  <si>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</si>
  <si>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</si>
  <si>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</si>
  <si>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</si>
  <si>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</si>
  <si>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Профинансировано на 01.01.2017,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</si>
  <si>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</si>
  <si>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</si>
  <si>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</si>
  <si>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</si>
  <si>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</si>
  <si>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1 год (2017)</t>
  </si>
  <si>
    <t>2 год (2018)</t>
  </si>
  <si>
    <t>3 год (2019)</t>
  </si>
  <si>
    <t>4 год (2020)</t>
  </si>
  <si>
    <t>5-й год (2021)</t>
  </si>
  <si>
    <t>1.</t>
  </si>
  <si>
    <t>Итого</t>
  </si>
  <si>
    <t xml:space="preserve">Комитет по культуре, делам молодежи и спорту Администрации городского округа Домодедово 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</si>
  <si>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</si>
  <si>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</si>
  <si>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</si>
  <si>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Внебюджетные источники</t>
  </si>
  <si>
    <t>Другие источники</t>
  </si>
  <si>
    <t>Всего по мероприятию</t>
  </si>
  <si>
    <t>"Культура городского округа Домодедово на 2017-2021 годы"</t>
  </si>
  <si>
    <t>от 10.11.2016 г. № 3537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</si>
  <si>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</si>
  <si>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</si>
  <si>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2019-2021</t>
  </si>
  <si>
    <t>к постановлению администрации</t>
  </si>
  <si>
    <t>городского округа Домодедово</t>
  </si>
  <si>
    <t>Приложение № 1</t>
  </si>
  <si>
    <t>"Приложение № 5</t>
  </si>
  <si>
    <t>"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</si>
  <si>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1  Капитальный ремонт здания филиала  "ГДК и С "Мир" МБУ "ЦКД "Импульс",  г. Домодедово, Каширское шоссе,   д. 100А
                                                       Подпрограммы 2. «Укрепление материально-технической базы учреждений культуры и искусства городского округа Домодедово на 2017-2021 годы» муниципальной программы "Культура городского округа Домодедово на 2017-2021 годы"
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</si>
  <si>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5.  Капитальный ремонт кровли и фасада здания Константиновский СДК ", расположенный по адресу: Московская область, г. Домодедово, п. ГПЗ "Константиново", ул. Гагарина, стр. 1а
                                                       Подпрограммы 2. «Укрепление материально-технической базы учреждений культуры и искусства городского округа Домодедово на 2017-2021 годы» муниципальной программы "Культура городского округа Домодедово на 2017-2021 годы"
</t>
  </si>
  <si>
    <t xml:space="preserve">Капитальный ремонт кровли и фасада здания Константиновский СДК ", расположенный по адресу: Московская область, г. Домодедово, п. ГПЗ "Константиново", ул. Гагарина, стр. 1а
</t>
  </si>
  <si>
    <t>2019 г.</t>
  </si>
  <si>
    <t>1 718 кв.м.</t>
  </si>
  <si>
    <t>Приложение № 2</t>
  </si>
  <si>
    <t>"Приложение № 6</t>
  </si>
  <si>
    <t xml:space="preserve">                      "</t>
  </si>
  <si>
    <t>от 13.11.2019 № 2362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</si>
</sst>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10" fillId="0" borderId="6" xfId="0" applyFont="1" applyBorder="1"/>
    <xf numFmtId="4" fontId="10" fillId="0" borderId="6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4" fontId="6" fillId="2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3" fillId="0" borderId="0" xfId="0" applyFont="1" applyAlignment="1">
      <alignment horizontal="right"/>
    </xf>
    <xf numFmtId="0" fontId="9" fillId="0" borderId="6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" fontId="10" fillId="0" borderId="6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4" fontId="6" fillId="0" borderId="6" xfId="0" applyNumberFormat="1" applyFont="1" applyBorder="1" applyAlignment="1">
      <alignment vertical="top" wrapText="1"/>
    </xf>
    <xf numFmtId="4" fontId="10" fillId="0" borderId="6" xfId="0" applyNumberFormat="1" applyFont="1" applyBorder="1"/>
    <xf numFmtId="4" fontId="7" fillId="0" borderId="6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60" zoomScaleNormal="100" workbookViewId="0">
      <selection activeCell="M12" sqref="M12"/>
    </sheetView>
  </sheetViews>
  <sheetFormatPr defaultRowHeight="15" x14ac:dyDescent="0.25"/>
  <cols>
    <col min="1" max="1" width="5.42578125" customWidth="1"/>
    <col min="2" max="2" width="20.140625" customWidth="1"/>
    <col min="3" max="3" width="15.28515625" customWidth="1"/>
    <col min="4" max="4" width="14" customWidth="1"/>
    <col min="5" max="6" width="17.7109375" customWidth="1"/>
    <col min="7" max="7" width="27.140625" customWidth="1"/>
    <col min="8" max="8" width="14.28515625" customWidth="1"/>
    <col min="9" max="9" width="10.140625" customWidth="1"/>
    <col min="10" max="10" width="7" customWidth="1"/>
    <col min="11" max="11" width="9" customWidth="1"/>
    <col min="12" max="12" width="10.85546875" customWidth="1"/>
    <col min="13" max="13" width="8.5703125" customWidth="1"/>
    <col min="14" max="14" width="12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L1" s="53" t="s">
        <v>42</v>
      </c>
      <c r="M1" s="53"/>
      <c r="N1" s="54"/>
      <c r="O1" s="55"/>
    </row>
    <row r="2" spans="1:15" x14ac:dyDescent="0.25">
      <c r="L2" s="53" t="s">
        <v>32</v>
      </c>
      <c r="M2" s="53"/>
      <c r="N2" s="54"/>
      <c r="O2" s="55"/>
    </row>
    <row r="3" spans="1:15" x14ac:dyDescent="0.25">
      <c r="L3" s="53" t="s">
        <v>33</v>
      </c>
      <c r="M3" s="53"/>
      <c r="N3" s="54"/>
      <c r="O3" s="55"/>
    </row>
    <row r="4" spans="1:15" x14ac:dyDescent="0.25">
      <c r="L4" s="53" t="s">
        <v>45</v>
      </c>
      <c r="M4" s="53"/>
      <c r="N4" s="54"/>
      <c r="O4" s="55"/>
    </row>
    <row r="5" spans="1:15" x14ac:dyDescent="0.25">
      <c r="I5" s="1"/>
      <c r="J5" s="1"/>
      <c r="K5" s="1"/>
      <c r="L5" s="1"/>
      <c r="M5" s="1"/>
      <c r="N5" s="1"/>
    </row>
    <row r="6" spans="1:15" x14ac:dyDescent="0.25">
      <c r="H6" s="1"/>
      <c r="I6" s="1"/>
      <c r="J6" s="1"/>
      <c r="K6" s="56" t="s">
        <v>43</v>
      </c>
      <c r="L6" s="56"/>
      <c r="M6" s="56"/>
      <c r="N6" s="56"/>
      <c r="O6" s="57"/>
    </row>
    <row r="7" spans="1:15" x14ac:dyDescent="0.25">
      <c r="H7" s="1"/>
      <c r="I7" s="56" t="s">
        <v>0</v>
      </c>
      <c r="J7" s="57"/>
      <c r="K7" s="57"/>
      <c r="L7" s="57"/>
      <c r="M7" s="57"/>
      <c r="N7" s="57"/>
      <c r="O7" s="57"/>
    </row>
    <row r="8" spans="1:15" x14ac:dyDescent="0.25">
      <c r="H8" s="1"/>
      <c r="I8" s="56" t="s">
        <v>27</v>
      </c>
      <c r="J8" s="57"/>
      <c r="K8" s="57"/>
      <c r="L8" s="57"/>
      <c r="M8" s="57"/>
      <c r="N8" s="57"/>
      <c r="O8" s="57"/>
    </row>
    <row r="9" spans="1:15" x14ac:dyDescent="0.25">
      <c r="H9" s="56" t="s">
        <v>1</v>
      </c>
      <c r="I9" s="56"/>
      <c r="J9" s="56"/>
      <c r="K9" s="56"/>
      <c r="L9" s="56"/>
      <c r="M9" s="56"/>
      <c r="N9" s="56"/>
      <c r="O9" s="56"/>
    </row>
    <row r="10" spans="1:15" x14ac:dyDescent="0.25">
      <c r="H10" s="1"/>
      <c r="I10" s="56" t="s">
        <v>28</v>
      </c>
      <c r="J10" s="56"/>
      <c r="K10" s="56"/>
      <c r="L10" s="56"/>
      <c r="M10" s="56"/>
      <c r="N10" s="56"/>
      <c r="O10" s="56"/>
    </row>
    <row r="12" spans="1:15" s="2" customFormat="1" ht="15.75" x14ac:dyDescent="0.25">
      <c r="F12" s="3"/>
      <c r="G12" s="3"/>
      <c r="H12" s="3"/>
      <c r="I12" s="3"/>
      <c r="J12" s="3"/>
      <c r="K12" s="3"/>
      <c r="L12" s="3"/>
      <c r="M12" s="3"/>
      <c r="N12" s="4"/>
    </row>
    <row r="13" spans="1:15" s="5" customFormat="1" ht="77.25" customHeight="1" x14ac:dyDescent="0.25">
      <c r="A13" s="51" t="s">
        <v>38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5" spans="1:15" ht="75.75" customHeight="1" x14ac:dyDescent="0.25">
      <c r="A15" s="39" t="s">
        <v>2</v>
      </c>
      <c r="B15" s="39" t="s">
        <v>3</v>
      </c>
      <c r="C15" s="35" t="s">
        <v>4</v>
      </c>
      <c r="D15" s="35" t="s">
        <v>5</v>
      </c>
      <c r="E15" s="35" t="s">
        <v>6</v>
      </c>
      <c r="F15" s="35" t="s">
        <v>7</v>
      </c>
      <c r="G15" s="30" t="s">
        <v>8</v>
      </c>
      <c r="H15" s="32" t="s">
        <v>9</v>
      </c>
      <c r="I15" s="33"/>
      <c r="J15" s="33"/>
      <c r="K15" s="33"/>
      <c r="L15" s="33"/>
      <c r="M15" s="34"/>
      <c r="N15" s="35" t="s">
        <v>10</v>
      </c>
      <c r="O15" s="37" t="s">
        <v>11</v>
      </c>
    </row>
    <row r="16" spans="1:15" ht="54.75" customHeight="1" x14ac:dyDescent="0.25">
      <c r="A16" s="41"/>
      <c r="B16" s="41"/>
      <c r="C16" s="36"/>
      <c r="D16" s="36"/>
      <c r="E16" s="36"/>
      <c r="F16" s="36"/>
      <c r="G16" s="31"/>
      <c r="H16" s="6" t="s">
        <v>12</v>
      </c>
      <c r="I16" s="6" t="s">
        <v>13</v>
      </c>
      <c r="J16" s="6" t="s">
        <v>14</v>
      </c>
      <c r="K16" s="6" t="s">
        <v>15</v>
      </c>
      <c r="L16" s="6" t="s">
        <v>16</v>
      </c>
      <c r="M16" s="6" t="s">
        <v>17</v>
      </c>
      <c r="N16" s="36"/>
      <c r="O16" s="38"/>
    </row>
    <row r="17" spans="1:15" x14ac:dyDescent="0.25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  <c r="O17" s="8">
        <v>15</v>
      </c>
    </row>
    <row r="18" spans="1:15" x14ac:dyDescent="0.25">
      <c r="A18" s="39" t="s">
        <v>18</v>
      </c>
      <c r="B18" s="35" t="s">
        <v>39</v>
      </c>
      <c r="C18" s="43" t="s">
        <v>40</v>
      </c>
      <c r="D18" s="43" t="s">
        <v>41</v>
      </c>
      <c r="E18" s="10">
        <f>E19+E20+E21</f>
        <v>31071</v>
      </c>
      <c r="F18" s="10">
        <v>0</v>
      </c>
      <c r="G18" s="9" t="s">
        <v>19</v>
      </c>
      <c r="H18" s="24">
        <f t="shared" ref="H18:M18" si="0">H19+H20+H21</f>
        <v>31071</v>
      </c>
      <c r="I18" s="24">
        <v>0</v>
      </c>
      <c r="J18" s="24">
        <f t="shared" si="0"/>
        <v>0</v>
      </c>
      <c r="K18" s="24">
        <f t="shared" si="0"/>
        <v>31071</v>
      </c>
      <c r="L18" s="24">
        <v>0</v>
      </c>
      <c r="M18" s="24">
        <f t="shared" si="0"/>
        <v>0</v>
      </c>
      <c r="N18" s="10">
        <v>0</v>
      </c>
      <c r="O18" s="46" t="s">
        <v>20</v>
      </c>
    </row>
    <row r="19" spans="1:15" ht="27.75" customHeight="1" x14ac:dyDescent="0.25">
      <c r="A19" s="40"/>
      <c r="B19" s="42"/>
      <c r="C19" s="44"/>
      <c r="D19" s="44"/>
      <c r="E19" s="10">
        <f>H19</f>
        <v>0</v>
      </c>
      <c r="F19" s="10">
        <v>0</v>
      </c>
      <c r="G19" s="9" t="s">
        <v>21</v>
      </c>
      <c r="H19" s="15">
        <f>I19+J19+K19+L19+M19</f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0"/>
      <c r="O19" s="47"/>
    </row>
    <row r="20" spans="1:15" ht="25.5" x14ac:dyDescent="0.25">
      <c r="A20" s="40"/>
      <c r="B20" s="42"/>
      <c r="C20" s="44"/>
      <c r="D20" s="44"/>
      <c r="E20" s="10">
        <v>0</v>
      </c>
      <c r="F20" s="10">
        <v>0</v>
      </c>
      <c r="G20" s="9" t="s">
        <v>22</v>
      </c>
      <c r="H20" s="15">
        <f>I20+J20+K20+L20+M20</f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0"/>
      <c r="O20" s="47"/>
    </row>
    <row r="21" spans="1:15" ht="25.5" x14ac:dyDescent="0.25">
      <c r="A21" s="40"/>
      <c r="B21" s="42"/>
      <c r="C21" s="44"/>
      <c r="D21" s="44"/>
      <c r="E21" s="10">
        <v>31071</v>
      </c>
      <c r="F21" s="10">
        <v>0</v>
      </c>
      <c r="G21" s="9" t="s">
        <v>23</v>
      </c>
      <c r="H21" s="15">
        <f>I21+J21+K21+L21+M21</f>
        <v>31071</v>
      </c>
      <c r="I21" s="15">
        <v>0</v>
      </c>
      <c r="J21" s="15">
        <v>0</v>
      </c>
      <c r="K21" s="15">
        <v>31071</v>
      </c>
      <c r="L21" s="15">
        <v>0</v>
      </c>
      <c r="M21" s="15">
        <v>0</v>
      </c>
      <c r="N21" s="10"/>
      <c r="O21" s="47"/>
    </row>
    <row r="22" spans="1:15" x14ac:dyDescent="0.25">
      <c r="A22" s="40"/>
      <c r="B22" s="42"/>
      <c r="C22" s="44"/>
      <c r="D22" s="44"/>
      <c r="E22" s="10">
        <v>0</v>
      </c>
      <c r="F22" s="10">
        <v>0</v>
      </c>
      <c r="G22" s="9" t="s">
        <v>24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10"/>
      <c r="O22" s="47"/>
    </row>
    <row r="23" spans="1:15" ht="21" customHeight="1" x14ac:dyDescent="0.25">
      <c r="A23" s="41"/>
      <c r="B23" s="36"/>
      <c r="C23" s="45"/>
      <c r="D23" s="45"/>
      <c r="E23" s="10">
        <v>0</v>
      </c>
      <c r="F23" s="10">
        <v>0</v>
      </c>
      <c r="G23" s="9" t="s">
        <v>25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10"/>
      <c r="O23" s="47"/>
    </row>
    <row r="24" spans="1:15" x14ac:dyDescent="0.25">
      <c r="A24" s="49" t="s">
        <v>26</v>
      </c>
      <c r="B24" s="50"/>
      <c r="C24" s="9"/>
      <c r="D24" s="9"/>
      <c r="E24" s="25">
        <f>H24</f>
        <v>31071</v>
      </c>
      <c r="F24" s="25">
        <v>0</v>
      </c>
      <c r="G24" s="26" t="s">
        <v>12</v>
      </c>
      <c r="H24" s="24">
        <f t="shared" ref="H24:M24" si="1">H25+H26+H27</f>
        <v>31071</v>
      </c>
      <c r="I24" s="24">
        <f>I25+I26+I27</f>
        <v>0</v>
      </c>
      <c r="J24" s="24">
        <f t="shared" si="1"/>
        <v>0</v>
      </c>
      <c r="K24" s="24">
        <f t="shared" si="1"/>
        <v>31071</v>
      </c>
      <c r="L24" s="24">
        <f>L25+L26+L27</f>
        <v>0</v>
      </c>
      <c r="M24" s="24">
        <f t="shared" si="1"/>
        <v>0</v>
      </c>
      <c r="N24" s="10"/>
      <c r="O24" s="47"/>
    </row>
    <row r="25" spans="1:15" ht="25.5" x14ac:dyDescent="0.25">
      <c r="A25" s="11"/>
      <c r="B25" s="11"/>
      <c r="C25" s="9"/>
      <c r="D25" s="9"/>
      <c r="E25" s="24">
        <f>H25</f>
        <v>0</v>
      </c>
      <c r="F25" s="24">
        <v>0</v>
      </c>
      <c r="G25" s="9" t="s">
        <v>21</v>
      </c>
      <c r="H25" s="15">
        <f>I25+J25+K25+L25+M25</f>
        <v>0</v>
      </c>
      <c r="I25" s="15">
        <f>I19</f>
        <v>0</v>
      </c>
      <c r="J25" s="15">
        <v>0</v>
      </c>
      <c r="K25" s="15">
        <v>0</v>
      </c>
      <c r="L25" s="15">
        <v>0</v>
      </c>
      <c r="M25" s="15">
        <v>0</v>
      </c>
      <c r="N25" s="10"/>
      <c r="O25" s="47"/>
    </row>
    <row r="26" spans="1:15" ht="25.5" x14ac:dyDescent="0.25">
      <c r="A26" s="11"/>
      <c r="B26" s="11"/>
      <c r="C26" s="9"/>
      <c r="D26" s="9"/>
      <c r="E26" s="24">
        <v>0</v>
      </c>
      <c r="F26" s="24">
        <v>0</v>
      </c>
      <c r="G26" s="9" t="s">
        <v>22</v>
      </c>
      <c r="H26" s="15">
        <f>I26+J26+K26+L26+M26</f>
        <v>0</v>
      </c>
      <c r="I26" s="15">
        <f>I20</f>
        <v>0</v>
      </c>
      <c r="J26" s="15">
        <v>0</v>
      </c>
      <c r="K26" s="15">
        <v>0</v>
      </c>
      <c r="L26" s="15">
        <f>L20</f>
        <v>0</v>
      </c>
      <c r="M26" s="15">
        <v>0</v>
      </c>
      <c r="N26" s="10"/>
      <c r="O26" s="47"/>
    </row>
    <row r="27" spans="1:15" ht="25.5" x14ac:dyDescent="0.25">
      <c r="A27" s="11"/>
      <c r="B27" s="11"/>
      <c r="C27" s="9"/>
      <c r="D27" s="9"/>
      <c r="E27" s="24">
        <f>H27</f>
        <v>31071</v>
      </c>
      <c r="F27" s="24">
        <v>0</v>
      </c>
      <c r="G27" s="9" t="s">
        <v>23</v>
      </c>
      <c r="H27" s="15">
        <f>I27+J27+K27+L27+M27</f>
        <v>31071</v>
      </c>
      <c r="I27" s="15">
        <f>I21</f>
        <v>0</v>
      </c>
      <c r="J27" s="15">
        <v>0</v>
      </c>
      <c r="K27" s="15">
        <v>31071</v>
      </c>
      <c r="L27" s="15">
        <f>L21</f>
        <v>0</v>
      </c>
      <c r="M27" s="15">
        <v>0</v>
      </c>
      <c r="N27" s="10"/>
      <c r="O27" s="47"/>
    </row>
    <row r="28" spans="1:15" x14ac:dyDescent="0.25">
      <c r="A28" s="11"/>
      <c r="B28" s="11"/>
      <c r="C28" s="9"/>
      <c r="D28" s="9"/>
      <c r="E28" s="27"/>
      <c r="F28" s="27"/>
      <c r="G28" s="9" t="s">
        <v>24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10"/>
      <c r="O28" s="47"/>
    </row>
    <row r="29" spans="1:15" x14ac:dyDescent="0.25">
      <c r="A29" s="16"/>
      <c r="B29" s="16"/>
      <c r="C29" s="12"/>
      <c r="D29" s="12"/>
      <c r="E29" s="28"/>
      <c r="F29" s="28"/>
      <c r="G29" s="9" t="s">
        <v>25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13"/>
      <c r="O29" s="48"/>
    </row>
    <row r="30" spans="1:15" s="2" customFormat="1" ht="15.75" x14ac:dyDescent="0.25">
      <c r="B30" s="14"/>
      <c r="O30" s="2" t="s">
        <v>44</v>
      </c>
    </row>
  </sheetData>
  <mergeCells count="26">
    <mergeCell ref="A13:O13"/>
    <mergeCell ref="L1:O1"/>
    <mergeCell ref="L2:O2"/>
    <mergeCell ref="L3:O3"/>
    <mergeCell ref="L4:O4"/>
    <mergeCell ref="K6:O6"/>
    <mergeCell ref="I7:O7"/>
    <mergeCell ref="I8:O8"/>
    <mergeCell ref="H9:O9"/>
    <mergeCell ref="I10:O10"/>
    <mergeCell ref="G15:G16"/>
    <mergeCell ref="H15:M15"/>
    <mergeCell ref="N15:N16"/>
    <mergeCell ref="O15:O16"/>
    <mergeCell ref="A18:A23"/>
    <mergeCell ref="B18:B23"/>
    <mergeCell ref="C18:C23"/>
    <mergeCell ref="D18:D23"/>
    <mergeCell ref="O18:O29"/>
    <mergeCell ref="A24:B24"/>
    <mergeCell ref="A15:A16"/>
    <mergeCell ref="B15:B16"/>
    <mergeCell ref="C15:C16"/>
    <mergeCell ref="D15:D16"/>
    <mergeCell ref="E15:E16"/>
    <mergeCell ref="F15:F16"/>
  </mergeCells>
  <pageMargins left="0.31496062992125984" right="0.19685039370078741" top="0.5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C1" zoomScaleNormal="100" workbookViewId="0">
      <selection activeCell="O11" sqref="O11"/>
    </sheetView>
  </sheetViews>
  <sheetFormatPr defaultRowHeight="15" x14ac:dyDescent="0.25"/>
  <cols>
    <col min="1" max="1" width="5.42578125" customWidth="1"/>
    <col min="2" max="2" width="19.5703125" customWidth="1"/>
    <col min="3" max="4" width="15.28515625" customWidth="1"/>
    <col min="5" max="6" width="17.7109375" customWidth="1"/>
    <col min="7" max="7" width="20.5703125" customWidth="1"/>
    <col min="8" max="8" width="14.28515625" customWidth="1"/>
    <col min="9" max="9" width="10.140625" customWidth="1"/>
    <col min="10" max="10" width="7" customWidth="1"/>
    <col min="11" max="11" width="9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L1" s="53" t="s">
        <v>34</v>
      </c>
      <c r="M1" s="53"/>
      <c r="N1" s="54"/>
      <c r="O1" s="55"/>
    </row>
    <row r="2" spans="1:15" x14ac:dyDescent="0.25">
      <c r="L2" s="53" t="s">
        <v>32</v>
      </c>
      <c r="M2" s="53"/>
      <c r="N2" s="54"/>
      <c r="O2" s="55"/>
    </row>
    <row r="3" spans="1:15" x14ac:dyDescent="0.25">
      <c r="L3" s="53" t="s">
        <v>33</v>
      </c>
      <c r="M3" s="53"/>
      <c r="N3" s="54"/>
      <c r="O3" s="55"/>
    </row>
    <row r="4" spans="1:15" x14ac:dyDescent="0.25">
      <c r="L4" s="53" t="s">
        <v>45</v>
      </c>
      <c r="M4" s="53"/>
      <c r="N4" s="54"/>
      <c r="O4" s="55"/>
    </row>
    <row r="5" spans="1:15" x14ac:dyDescent="0.25">
      <c r="I5" s="1"/>
      <c r="J5" s="1"/>
      <c r="K5" s="1"/>
      <c r="L5" s="1"/>
      <c r="M5" s="1"/>
      <c r="N5" s="1"/>
    </row>
    <row r="6" spans="1:15" x14ac:dyDescent="0.25">
      <c r="H6" s="1"/>
      <c r="I6" s="1"/>
      <c r="J6" s="1"/>
      <c r="K6" s="56" t="s">
        <v>35</v>
      </c>
      <c r="L6" s="56"/>
      <c r="M6" s="56"/>
      <c r="N6" s="56"/>
      <c r="O6" s="57"/>
    </row>
    <row r="7" spans="1:15" x14ac:dyDescent="0.25">
      <c r="H7" s="1"/>
      <c r="I7" s="56" t="s">
        <v>0</v>
      </c>
      <c r="J7" s="57"/>
      <c r="K7" s="57"/>
      <c r="L7" s="57"/>
      <c r="M7" s="57"/>
      <c r="N7" s="57"/>
      <c r="O7" s="57"/>
    </row>
    <row r="8" spans="1:15" x14ac:dyDescent="0.25">
      <c r="H8" s="1"/>
      <c r="I8" s="56" t="s">
        <v>27</v>
      </c>
      <c r="J8" s="57"/>
      <c r="K8" s="57"/>
      <c r="L8" s="57"/>
      <c r="M8" s="57"/>
      <c r="N8" s="57"/>
      <c r="O8" s="57"/>
    </row>
    <row r="9" spans="1:15" x14ac:dyDescent="0.25">
      <c r="H9" s="56" t="s">
        <v>1</v>
      </c>
      <c r="I9" s="56"/>
      <c r="J9" s="56"/>
      <c r="K9" s="56"/>
      <c r="L9" s="56"/>
      <c r="M9" s="56"/>
      <c r="N9" s="56"/>
      <c r="O9" s="56"/>
    </row>
    <row r="10" spans="1:15" x14ac:dyDescent="0.25">
      <c r="H10" s="1"/>
      <c r="I10" s="56" t="s">
        <v>28</v>
      </c>
      <c r="J10" s="56"/>
      <c r="K10" s="56"/>
      <c r="L10" s="56"/>
      <c r="M10" s="56"/>
      <c r="N10" s="56"/>
      <c r="O10" s="56"/>
    </row>
    <row r="12" spans="1:15" s="2" customFormat="1" ht="15.75" x14ac:dyDescent="0.25">
      <c r="F12" s="3"/>
      <c r="G12" s="3"/>
      <c r="H12" s="3"/>
      <c r="I12" s="3"/>
      <c r="J12" s="3"/>
      <c r="K12" s="3"/>
      <c r="L12" s="3"/>
      <c r="M12" s="3"/>
      <c r="N12" s="4"/>
    </row>
    <row r="13" spans="1:15" s="5" customFormat="1" ht="77.25" customHeight="1" x14ac:dyDescent="0.25">
      <c r="A13" s="51" t="s">
        <v>37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5" spans="1:15" ht="75.75" customHeight="1" x14ac:dyDescent="0.25">
      <c r="A15" s="39" t="s">
        <v>2</v>
      </c>
      <c r="B15" s="39" t="s">
        <v>3</v>
      </c>
      <c r="C15" s="35" t="s">
        <v>4</v>
      </c>
      <c r="D15" s="35" t="s">
        <v>5</v>
      </c>
      <c r="E15" s="35" t="s">
        <v>6</v>
      </c>
      <c r="F15" s="35" t="s">
        <v>7</v>
      </c>
      <c r="G15" s="30" t="s">
        <v>8</v>
      </c>
      <c r="H15" s="32" t="s">
        <v>9</v>
      </c>
      <c r="I15" s="33"/>
      <c r="J15" s="33"/>
      <c r="K15" s="33"/>
      <c r="L15" s="33"/>
      <c r="M15" s="34"/>
      <c r="N15" s="35" t="s">
        <v>10</v>
      </c>
      <c r="O15" s="37" t="s">
        <v>11</v>
      </c>
    </row>
    <row r="16" spans="1:15" ht="54.75" customHeight="1" x14ac:dyDescent="0.25">
      <c r="A16" s="41"/>
      <c r="B16" s="41"/>
      <c r="C16" s="36"/>
      <c r="D16" s="36"/>
      <c r="E16" s="36"/>
      <c r="F16" s="36"/>
      <c r="G16" s="31"/>
      <c r="H16" s="6" t="s">
        <v>12</v>
      </c>
      <c r="I16" s="6" t="s">
        <v>13</v>
      </c>
      <c r="J16" s="6" t="s">
        <v>14</v>
      </c>
      <c r="K16" s="6" t="s">
        <v>15</v>
      </c>
      <c r="L16" s="6" t="s">
        <v>16</v>
      </c>
      <c r="M16" s="6" t="s">
        <v>17</v>
      </c>
      <c r="N16" s="36"/>
      <c r="O16" s="38"/>
    </row>
    <row r="17" spans="1:15" x14ac:dyDescent="0.25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  <c r="O17" s="8">
        <v>15</v>
      </c>
    </row>
    <row r="18" spans="1:15" x14ac:dyDescent="0.25">
      <c r="A18" s="39" t="s">
        <v>18</v>
      </c>
      <c r="B18" s="35" t="s">
        <v>29</v>
      </c>
      <c r="C18" s="43" t="s">
        <v>31</v>
      </c>
      <c r="D18" s="43" t="s">
        <v>30</v>
      </c>
      <c r="E18" s="10">
        <f>E19+E20+E21</f>
        <v>452362.20999999996</v>
      </c>
      <c r="F18" s="10">
        <v>0</v>
      </c>
      <c r="G18" s="18" t="s">
        <v>19</v>
      </c>
      <c r="H18" s="19">
        <f t="shared" ref="H18:M18" si="0">H19+H20+H21</f>
        <v>452362.20999999996</v>
      </c>
      <c r="I18" s="19">
        <v>0</v>
      </c>
      <c r="J18" s="19">
        <f t="shared" si="0"/>
        <v>0</v>
      </c>
      <c r="K18" s="19">
        <f t="shared" si="0"/>
        <v>77393.58</v>
      </c>
      <c r="L18" s="19">
        <f t="shared" si="0"/>
        <v>185259.90000000002</v>
      </c>
      <c r="M18" s="19">
        <f t="shared" si="0"/>
        <v>189708.72999999998</v>
      </c>
      <c r="N18" s="10">
        <v>0</v>
      </c>
      <c r="O18" s="46" t="s">
        <v>20</v>
      </c>
    </row>
    <row r="19" spans="1:15" ht="27.75" customHeight="1" x14ac:dyDescent="0.25">
      <c r="A19" s="40"/>
      <c r="B19" s="42"/>
      <c r="C19" s="44"/>
      <c r="D19" s="44"/>
      <c r="E19" s="10">
        <f>H19</f>
        <v>0</v>
      </c>
      <c r="F19" s="10">
        <v>0</v>
      </c>
      <c r="G19" s="20" t="s">
        <v>21</v>
      </c>
      <c r="H19" s="15">
        <f>I19+J19+K19+L19+M19</f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0"/>
      <c r="O19" s="47"/>
    </row>
    <row r="20" spans="1:15" ht="36" customHeight="1" x14ac:dyDescent="0.25">
      <c r="A20" s="40"/>
      <c r="B20" s="42"/>
      <c r="C20" s="44"/>
      <c r="D20" s="44"/>
      <c r="E20" s="10">
        <f>H20</f>
        <v>296749.61</v>
      </c>
      <c r="F20" s="10">
        <v>0</v>
      </c>
      <c r="G20" s="20" t="s">
        <v>22</v>
      </c>
      <c r="H20" s="15">
        <f>I20+J20+K20+L20+M20</f>
        <v>296749.61</v>
      </c>
      <c r="I20" s="15">
        <v>0</v>
      </c>
      <c r="J20" s="15">
        <v>0</v>
      </c>
      <c r="K20" s="15">
        <v>50770.19</v>
      </c>
      <c r="L20" s="15">
        <v>121530.49</v>
      </c>
      <c r="M20" s="15">
        <v>124448.93</v>
      </c>
      <c r="N20" s="10"/>
      <c r="O20" s="47"/>
    </row>
    <row r="21" spans="1:15" ht="50.25" customHeight="1" x14ac:dyDescent="0.25">
      <c r="A21" s="40"/>
      <c r="B21" s="42"/>
      <c r="C21" s="44"/>
      <c r="D21" s="44"/>
      <c r="E21" s="10">
        <f>H21</f>
        <v>155612.6</v>
      </c>
      <c r="F21" s="10">
        <v>0</v>
      </c>
      <c r="G21" s="20" t="s">
        <v>23</v>
      </c>
      <c r="H21" s="15">
        <f>I21+J21+K21+L21+M21</f>
        <v>155612.6</v>
      </c>
      <c r="I21" s="15">
        <v>0</v>
      </c>
      <c r="J21" s="15">
        <v>0</v>
      </c>
      <c r="K21" s="15">
        <v>26623.39</v>
      </c>
      <c r="L21" s="15">
        <v>63729.41</v>
      </c>
      <c r="M21" s="15">
        <v>65259.8</v>
      </c>
      <c r="N21" s="10"/>
      <c r="O21" s="47"/>
    </row>
    <row r="22" spans="1:15" ht="18" customHeight="1" x14ac:dyDescent="0.25">
      <c r="A22" s="40"/>
      <c r="B22" s="42"/>
      <c r="C22" s="44"/>
      <c r="D22" s="44"/>
      <c r="E22" s="10">
        <v>0</v>
      </c>
      <c r="F22" s="10">
        <v>0</v>
      </c>
      <c r="G22" s="20" t="s">
        <v>24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/>
      <c r="O22" s="47"/>
    </row>
    <row r="23" spans="1:15" ht="21" customHeight="1" x14ac:dyDescent="0.25">
      <c r="A23" s="41"/>
      <c r="B23" s="36"/>
      <c r="C23" s="45"/>
      <c r="D23" s="45"/>
      <c r="E23" s="10">
        <v>0</v>
      </c>
      <c r="F23" s="10">
        <v>0</v>
      </c>
      <c r="G23" s="20" t="s">
        <v>25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/>
      <c r="O23" s="47"/>
    </row>
    <row r="24" spans="1:15" x14ac:dyDescent="0.25">
      <c r="A24" s="49" t="s">
        <v>26</v>
      </c>
      <c r="B24" s="50"/>
      <c r="C24" s="9"/>
      <c r="D24" s="9"/>
      <c r="E24" s="19">
        <f>H24</f>
        <v>452362.20999999996</v>
      </c>
      <c r="F24" s="19">
        <v>0</v>
      </c>
      <c r="G24" s="18" t="s">
        <v>12</v>
      </c>
      <c r="H24" s="19">
        <f t="shared" ref="H24:M24" si="1">H25+H26+H27</f>
        <v>452362.20999999996</v>
      </c>
      <c r="I24" s="19">
        <f>I25+I26+I27</f>
        <v>0</v>
      </c>
      <c r="J24" s="19">
        <f t="shared" si="1"/>
        <v>0</v>
      </c>
      <c r="K24" s="19">
        <f t="shared" si="1"/>
        <v>77393.58</v>
      </c>
      <c r="L24" s="19">
        <f>L25+L26+L27</f>
        <v>185259.90000000002</v>
      </c>
      <c r="M24" s="19">
        <f t="shared" si="1"/>
        <v>189708.72999999998</v>
      </c>
      <c r="N24" s="10"/>
      <c r="O24" s="47"/>
    </row>
    <row r="25" spans="1:15" ht="25.5" x14ac:dyDescent="0.25">
      <c r="A25" s="11"/>
      <c r="B25" s="11"/>
      <c r="C25" s="9"/>
      <c r="D25" s="9"/>
      <c r="E25" s="10">
        <f>H25</f>
        <v>0</v>
      </c>
      <c r="F25" s="10">
        <v>0</v>
      </c>
      <c r="G25" s="20" t="s">
        <v>21</v>
      </c>
      <c r="H25" s="15">
        <f>I25+J25+K25+L25+M25</f>
        <v>0</v>
      </c>
      <c r="I25" s="15">
        <f>I19</f>
        <v>0</v>
      </c>
      <c r="J25" s="15">
        <v>0</v>
      </c>
      <c r="K25" s="15">
        <v>0</v>
      </c>
      <c r="L25" s="15">
        <v>0</v>
      </c>
      <c r="M25" s="15">
        <v>0</v>
      </c>
      <c r="N25" s="10"/>
      <c r="O25" s="47"/>
    </row>
    <row r="26" spans="1:15" ht="33.75" customHeight="1" x14ac:dyDescent="0.25">
      <c r="A26" s="11"/>
      <c r="B26" s="11"/>
      <c r="C26" s="9"/>
      <c r="D26" s="9"/>
      <c r="E26" s="10">
        <f>H26</f>
        <v>296749.61</v>
      </c>
      <c r="F26" s="10">
        <v>0</v>
      </c>
      <c r="G26" s="20" t="s">
        <v>22</v>
      </c>
      <c r="H26" s="15">
        <f>I26+J26+K26+L26+M26</f>
        <v>296749.61</v>
      </c>
      <c r="I26" s="15">
        <f>I20</f>
        <v>0</v>
      </c>
      <c r="J26" s="15">
        <v>0</v>
      </c>
      <c r="K26" s="15">
        <f>K20</f>
        <v>50770.19</v>
      </c>
      <c r="L26" s="15">
        <f>L20</f>
        <v>121530.49</v>
      </c>
      <c r="M26" s="15">
        <v>124448.93</v>
      </c>
      <c r="N26" s="10"/>
      <c r="O26" s="47"/>
    </row>
    <row r="27" spans="1:15" ht="43.5" customHeight="1" x14ac:dyDescent="0.25">
      <c r="A27" s="11"/>
      <c r="B27" s="11"/>
      <c r="C27" s="9"/>
      <c r="D27" s="9"/>
      <c r="E27" s="10">
        <f>H27</f>
        <v>155612.6</v>
      </c>
      <c r="F27" s="10">
        <v>0</v>
      </c>
      <c r="G27" s="20" t="s">
        <v>23</v>
      </c>
      <c r="H27" s="15">
        <f>I27+J27+K27+L27+M27</f>
        <v>155612.6</v>
      </c>
      <c r="I27" s="15">
        <f>I21</f>
        <v>0</v>
      </c>
      <c r="J27" s="15">
        <v>0</v>
      </c>
      <c r="K27" s="15">
        <f>K21</f>
        <v>26623.39</v>
      </c>
      <c r="L27" s="15">
        <f>L21</f>
        <v>63729.41</v>
      </c>
      <c r="M27" s="15">
        <v>65259.8</v>
      </c>
      <c r="N27" s="10"/>
      <c r="O27" s="47"/>
    </row>
    <row r="28" spans="1:15" ht="25.5" x14ac:dyDescent="0.25">
      <c r="A28" s="11"/>
      <c r="B28" s="11"/>
      <c r="C28" s="9"/>
      <c r="D28" s="9"/>
      <c r="E28" s="21"/>
      <c r="F28" s="21"/>
      <c r="G28" s="20" t="s">
        <v>24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/>
      <c r="O28" s="47"/>
    </row>
    <row r="29" spans="1:15" x14ac:dyDescent="0.25">
      <c r="A29" s="16"/>
      <c r="B29" s="16"/>
      <c r="C29" s="12"/>
      <c r="D29" s="12"/>
      <c r="E29" s="22"/>
      <c r="F29" s="22"/>
      <c r="G29" s="20" t="s">
        <v>25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13"/>
      <c r="O29" s="48"/>
    </row>
    <row r="30" spans="1:15" s="2" customFormat="1" ht="15.75" x14ac:dyDescent="0.25">
      <c r="B30" s="14"/>
      <c r="O30" s="17" t="s">
        <v>36</v>
      </c>
    </row>
  </sheetData>
  <mergeCells count="26">
    <mergeCell ref="L1:O1"/>
    <mergeCell ref="L2:O2"/>
    <mergeCell ref="L3:O3"/>
    <mergeCell ref="L4:O4"/>
    <mergeCell ref="A13:O13"/>
    <mergeCell ref="K6:O6"/>
    <mergeCell ref="I7:O7"/>
    <mergeCell ref="I8:O8"/>
    <mergeCell ref="H9:O9"/>
    <mergeCell ref="I10:O10"/>
    <mergeCell ref="O15:O16"/>
    <mergeCell ref="A18:A23"/>
    <mergeCell ref="B18:B23"/>
    <mergeCell ref="C18:C23"/>
    <mergeCell ref="D18:D23"/>
    <mergeCell ref="O18:O29"/>
    <mergeCell ref="A24:B24"/>
    <mergeCell ref="A15:A16"/>
    <mergeCell ref="B15:B16"/>
    <mergeCell ref="C15:C16"/>
    <mergeCell ref="D15:D16"/>
    <mergeCell ref="E15:E16"/>
    <mergeCell ref="F15:F16"/>
    <mergeCell ref="G15:G16"/>
    <mergeCell ref="H15:M15"/>
    <mergeCell ref="N15:N16"/>
  </mergeCells>
  <pageMargins left="0.16" right="0.19685039370078741" top="0.43307086614173229" bottom="0.23622047244094491" header="0.43307086614173229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Константиново</vt:lpstr>
      <vt:lpstr>Мир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Воронова Л.Н.</cp:lastModifiedBy>
  <cp:lastPrinted>2019-11-21T05:47:24Z</cp:lastPrinted>
  <dcterms:created xsi:type="dcterms:W3CDTF">2018-07-20T08:25:28Z</dcterms:created>
  <dcterms:modified xsi:type="dcterms:W3CDTF">2019-12-04T12:45:31Z</dcterms:modified>
</cp:coreProperties>
</file>