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  <sheet name="Лист1" sheetId="2" r:id="rId2"/>
  </sheets>
  <definedNames>
    <definedName name="_xlnm.Print_Area" localSheetId="0">'Приложение 5'!$A$1:$M$43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H36" i="1"/>
  <c r="I36" i="1"/>
  <c r="J36" i="1"/>
  <c r="F38" i="1" l="1"/>
  <c r="F28" i="1"/>
  <c r="F24" i="1"/>
  <c r="F25" i="1"/>
  <c r="F27" i="1"/>
  <c r="J23" i="1" l="1"/>
  <c r="J26" i="1"/>
  <c r="I23" i="1"/>
  <c r="I26" i="1"/>
  <c r="J35" i="1"/>
  <c r="J37" i="1"/>
  <c r="E31" i="1" l="1"/>
  <c r="J40" i="1" l="1"/>
  <c r="K40" i="1"/>
  <c r="E40" i="1"/>
  <c r="J39" i="1"/>
  <c r="K39" i="1"/>
  <c r="E39" i="1"/>
  <c r="G33" i="1"/>
  <c r="H33" i="1"/>
  <c r="I33" i="1"/>
  <c r="J33" i="1"/>
  <c r="K33" i="1"/>
  <c r="E33" i="1"/>
  <c r="G32" i="1"/>
  <c r="G42" i="1" s="1"/>
  <c r="H32" i="1"/>
  <c r="H42" i="1" s="1"/>
  <c r="I32" i="1"/>
  <c r="I42" i="1" s="1"/>
  <c r="J32" i="1"/>
  <c r="J42" i="1" s="1"/>
  <c r="K32" i="1"/>
  <c r="K42" i="1" s="1"/>
  <c r="E32" i="1"/>
  <c r="E42" i="1" s="1"/>
  <c r="J31" i="1"/>
  <c r="K31" i="1"/>
  <c r="G21" i="1"/>
  <c r="H21" i="1"/>
  <c r="I21" i="1"/>
  <c r="J21" i="1"/>
  <c r="K21" i="1"/>
  <c r="G20" i="1"/>
  <c r="H20" i="1"/>
  <c r="I20" i="1"/>
  <c r="J20" i="1"/>
  <c r="K20" i="1"/>
  <c r="E41" i="1" l="1"/>
  <c r="E43" i="1"/>
  <c r="K43" i="1"/>
  <c r="K41" i="1" s="1"/>
  <c r="J43" i="1"/>
  <c r="J41" i="1" s="1"/>
  <c r="F18" i="1"/>
  <c r="F17" i="1"/>
  <c r="F16" i="1"/>
  <c r="F21" i="1" s="1"/>
  <c r="F15" i="1"/>
  <c r="F20" i="1" s="1"/>
  <c r="H40" i="1" l="1"/>
  <c r="H43" i="1" s="1"/>
  <c r="H41" i="1" s="1"/>
  <c r="I40" i="1"/>
  <c r="I43" i="1" s="1"/>
  <c r="I41" i="1" s="1"/>
  <c r="I37" i="1"/>
  <c r="H37" i="1"/>
  <c r="G37" i="1"/>
  <c r="F33" i="1"/>
  <c r="F32" i="1"/>
  <c r="F42" i="1" s="1"/>
  <c r="I31" i="1"/>
  <c r="G40" i="1" l="1"/>
  <c r="G43" i="1" s="1"/>
  <c r="G41" i="1" s="1"/>
  <c r="F40" i="1"/>
  <c r="F43" i="1" s="1"/>
  <c r="F41" i="1" s="1"/>
  <c r="G35" i="1"/>
  <c r="F37" i="1"/>
  <c r="I35" i="1"/>
  <c r="I39" i="1" s="1"/>
  <c r="H35" i="1"/>
  <c r="H39" i="1" s="1"/>
  <c r="F35" i="1" l="1"/>
  <c r="F39" i="1" s="1"/>
  <c r="G39" i="1"/>
  <c r="H23" i="1"/>
  <c r="H31" i="1" s="1"/>
  <c r="G23" i="1"/>
  <c r="F23" i="1" s="1"/>
  <c r="G26" i="1"/>
  <c r="H26" i="1"/>
  <c r="F26" i="1" l="1"/>
  <c r="F31" i="1"/>
  <c r="G31" i="1"/>
</calcChain>
</file>

<file path=xl/sharedStrings.xml><?xml version="1.0" encoding="utf-8"?>
<sst xmlns="http://schemas.openxmlformats.org/spreadsheetml/2006/main" count="117" uniqueCount="68">
  <si>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</si>
  <si>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</si>
  <si>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</si>
  <si>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</si>
  <si>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</si>
  <si>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</si>
  <si>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</si>
  <si>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</si>
  <si>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</si>
  <si>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</si>
  <si>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</si>
  <si>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</si>
  <si>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</si>
  <si>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</si>
  <si>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</si>
  <si>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</si>
  <si>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</si>
  <si>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</si>
  <si>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</si>
  <si>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Решение Совета депутатов муниципального образования Московской области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</si>
  <si>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</si>
  <si>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</si>
  <si>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</si>
  <si>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</si>
  <si>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</si>
  <si>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</si>
  <si>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</si>
  <si>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3.1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</si>
  <si>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</si>
  <si>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</si>
  <si>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</si>
  <si>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</si>
  <si>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</si>
  <si>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</si>
  <si>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</si>
  <si>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</si>
  <si>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</si>
  <si>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</si>
  <si>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</si>
  <si>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Решение Совета депутатов 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</si>
  <si>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3.2</t>
  </si>
  <si>
    <t>4.1</t>
  </si>
  <si>
    <t xml:space="preserve">
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</si>
  <si>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</si>
  <si>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</si>
  <si>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</si>
  <si>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</si>
  <si>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</si>
  <si>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</si>
  <si>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</si>
  <si>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t>Итого по программе:</t>
  </si>
  <si>
    <r>
      <rPr>
        <b/>
        <sz val="10"/>
        <rFont val="Times New Roman"/>
        <family val="1"/>
        <charset val="204"/>
      </rPr>
      <t xml:space="preserve">Основное мероприятие 02 </t>
    </r>
    <r>
      <rPr>
        <sz val="10"/>
        <rFont val="Times New Roman"/>
        <family val="1"/>
        <charset val="204"/>
      </rPr>
      <t xml:space="preserve">
 Разработка и внесение изменений в документы территориального планирования муниципальных образований Московской области</t>
    </r>
  </si>
  <si>
    <t xml:space="preserve">Мероприятие 02.01.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
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</si>
  <si>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 xml:space="preserve">
Разработка и внесение изменений в документы градостроительного зонирования муниципальных образований Московской области
</t>
    </r>
  </si>
  <si>
    <t>Мероприятие 03.01. 
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</si>
  <si>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Мероприятие 03.02. 
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
</t>
  </si>
  <si>
    <t xml:space="preserve">Мероприятие 03.01. 
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
</t>
  </si>
  <si>
    <t>Мероприятие 04.01.                                    Ликвидация самовольных, недостроенных и аварийных объектов на территории муниципального образования Московской области</t>
  </si>
  <si>
    <t>Мероприятие 04.02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</si>
  <si>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r>
      <rPr>
        <b/>
        <sz val="10"/>
        <rFont val="Times New Roman"/>
        <family val="1"/>
        <charset val="204"/>
      </rPr>
      <t>Основное мероприятие 0</t>
    </r>
    <r>
      <rPr>
        <sz val="10"/>
        <rFont val="Times New Roman"/>
        <family val="1"/>
        <charset val="204"/>
      </rPr>
      <t>1                             Создание условий для реализации полномочий органов местного самоуправления</t>
    </r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</si>
  <si>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 xml:space="preserve">                    Обеспечение разработки и внесение изменений в нормативы градостроительного проектирования городского округа</t>
    </r>
  </si>
  <si>
    <t>Мероприятие 02.02.         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</si>
  <si>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 xml:space="preserve">Приложение №4к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</si>
  <si>
    <t xml:space="preserve">Мероприятие 01.02.                                      Расходы на обеспечение деятельности (оказание услуг) в сфере архитектуры и градостроительства
</t>
  </si>
  <si>
    <t>Количество ликвидированных самовольных, недостроенных и аварийных объектов на территории городского округа 61 единиц к 2024 году.</t>
  </si>
  <si>
    <r>
      <rPr>
        <b/>
        <sz val="10"/>
        <rFont val="Times New Roman"/>
        <family val="1"/>
        <charset val="204"/>
      </rPr>
      <t>Основное мероприятие 03</t>
    </r>
    <r>
      <rPr>
        <sz val="10"/>
        <rFont val="Times New Roman"/>
        <family val="1"/>
        <charset val="204"/>
      </rPr>
      <t xml:space="preserve">
 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
</t>
    </r>
  </si>
  <si>
    <t>Мероприятие 04.01.                                                 Разработка и внесение изменений в нормативы градостроительного проектирования городского округа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</si>
  <si>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>.                                   Обеспечение мер по ликвидации самовольных, недостроенных и аварийных объектов на территории муниципального образования Московской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</si>
</sst>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\ _₽_-;\-* #,##0.0\ _₽_-;_-* &quot;-&quot;?\ _₽_-;_-@_-"/>
    <numFmt numFmtId="166" formatCode="#,##0.0\ _₽;\-#,##0.0\ _₽"/>
  </numFmts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9" fontId="5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31" zoomScale="86" zoomScaleNormal="86" workbookViewId="0">
      <selection activeCell="M9" sqref="M9"/>
    </sheetView>
  </sheetViews>
  <sheetFormatPr defaultRowHeight="12.75" x14ac:dyDescent="0.2"/>
  <cols>
    <col min="1" max="1" width="6.5703125" style="6" bestFit="1" customWidth="1"/>
    <col min="2" max="2" width="40.5703125" style="5" customWidth="1"/>
    <col min="3" max="3" width="11.140625" style="5" customWidth="1"/>
    <col min="4" max="4" width="18" style="5" customWidth="1"/>
    <col min="5" max="5" width="14.5703125" style="5" customWidth="1"/>
    <col min="6" max="6" width="11" style="5" customWidth="1"/>
    <col min="7" max="7" width="11.140625" style="5" customWidth="1"/>
    <col min="8" max="8" width="10.85546875" style="5" customWidth="1"/>
    <col min="9" max="10" width="11.28515625" style="5" customWidth="1"/>
    <col min="11" max="11" width="10.5703125" style="5" customWidth="1"/>
    <col min="12" max="12" width="12.5703125" style="5" customWidth="1"/>
    <col min="13" max="13" width="45.140625" style="5" customWidth="1"/>
    <col min="14" max="14" width="22.7109375" style="5" customWidth="1"/>
    <col min="15" max="16384" width="9.140625" style="5"/>
  </cols>
  <sheetData>
    <row r="1" spans="1:13" ht="15" x14ac:dyDescent="0.25">
      <c r="E1" s="1"/>
      <c r="F1" s="1"/>
      <c r="G1" s="1"/>
      <c r="H1" s="1"/>
      <c r="I1" s="1"/>
      <c r="J1" s="1"/>
      <c r="L1" s="7"/>
      <c r="M1" s="44" t="s">
        <v>62</v>
      </c>
    </row>
    <row r="2" spans="1:13" s="8" customFormat="1" ht="15.75" x14ac:dyDescent="0.2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5"/>
    </row>
    <row r="3" spans="1:13" s="8" customFormat="1" ht="24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5"/>
    </row>
    <row r="4" spans="1:13" s="8" customFormat="1" ht="3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5"/>
    </row>
    <row r="5" spans="1:13" ht="15" customHeight="1" x14ac:dyDescent="0.2">
      <c r="A5" s="27" t="s">
        <v>0</v>
      </c>
      <c r="B5" s="26" t="s">
        <v>11</v>
      </c>
      <c r="C5" s="26" t="s">
        <v>1</v>
      </c>
      <c r="D5" s="26" t="s">
        <v>2</v>
      </c>
      <c r="E5" s="47" t="s">
        <v>15</v>
      </c>
      <c r="F5" s="26" t="s">
        <v>3</v>
      </c>
      <c r="G5" s="48" t="s">
        <v>4</v>
      </c>
      <c r="H5" s="49"/>
      <c r="I5" s="49"/>
      <c r="J5" s="49"/>
      <c r="K5" s="50"/>
      <c r="L5" s="26" t="s">
        <v>5</v>
      </c>
      <c r="M5" s="26" t="s">
        <v>6</v>
      </c>
    </row>
    <row r="6" spans="1:13" ht="90.75" customHeight="1" x14ac:dyDescent="0.2">
      <c r="A6" s="27"/>
      <c r="B6" s="26"/>
      <c r="C6" s="26"/>
      <c r="D6" s="26"/>
      <c r="E6" s="47"/>
      <c r="F6" s="26"/>
      <c r="G6" s="16" t="s">
        <v>30</v>
      </c>
      <c r="H6" s="16" t="s">
        <v>31</v>
      </c>
      <c r="I6" s="16" t="s">
        <v>32</v>
      </c>
      <c r="J6" s="16" t="s">
        <v>33</v>
      </c>
      <c r="K6" s="16" t="s">
        <v>34</v>
      </c>
      <c r="L6" s="26"/>
      <c r="M6" s="26"/>
    </row>
    <row r="7" spans="1:13" x14ac:dyDescent="0.2">
      <c r="A7" s="17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</row>
    <row r="8" spans="1:13" x14ac:dyDescent="0.2">
      <c r="A8" s="34" t="s">
        <v>28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s="9" customFormat="1" ht="71.25" customHeight="1" x14ac:dyDescent="0.2">
      <c r="A9" s="17" t="s">
        <v>20</v>
      </c>
      <c r="B9" s="15" t="s">
        <v>51</v>
      </c>
      <c r="C9" s="18" t="s">
        <v>22</v>
      </c>
      <c r="D9" s="28" t="s">
        <v>9</v>
      </c>
      <c r="E9" s="33"/>
      <c r="F9" s="33"/>
      <c r="G9" s="33"/>
      <c r="H9" s="33"/>
      <c r="I9" s="33"/>
      <c r="J9" s="33"/>
      <c r="K9" s="33"/>
      <c r="L9" s="38" t="s">
        <v>16</v>
      </c>
      <c r="M9" s="20" t="s">
        <v>42</v>
      </c>
    </row>
    <row r="10" spans="1:13" s="9" customFormat="1" ht="96" customHeight="1" x14ac:dyDescent="0.2">
      <c r="A10" s="17" t="s">
        <v>21</v>
      </c>
      <c r="B10" s="15" t="s">
        <v>52</v>
      </c>
      <c r="C10" s="18" t="s">
        <v>22</v>
      </c>
      <c r="D10" s="28" t="s">
        <v>9</v>
      </c>
      <c r="E10" s="33"/>
      <c r="F10" s="33"/>
      <c r="G10" s="33"/>
      <c r="H10" s="33"/>
      <c r="I10" s="33"/>
      <c r="J10" s="33"/>
      <c r="K10" s="33"/>
      <c r="L10" s="51"/>
      <c r="M10" s="20" t="s">
        <v>17</v>
      </c>
    </row>
    <row r="11" spans="1:13" s="9" customFormat="1" ht="93.75" customHeight="1" x14ac:dyDescent="0.2">
      <c r="A11" s="17" t="s">
        <v>37</v>
      </c>
      <c r="B11" s="15" t="s">
        <v>61</v>
      </c>
      <c r="C11" s="18" t="s">
        <v>22</v>
      </c>
      <c r="D11" s="28" t="s">
        <v>9</v>
      </c>
      <c r="E11" s="33"/>
      <c r="F11" s="33"/>
      <c r="G11" s="33"/>
      <c r="H11" s="33"/>
      <c r="I11" s="33"/>
      <c r="J11" s="33"/>
      <c r="K11" s="33"/>
      <c r="L11" s="51"/>
      <c r="M11" s="10" t="s">
        <v>18</v>
      </c>
    </row>
    <row r="12" spans="1:13" s="9" customFormat="1" ht="75" customHeight="1" x14ac:dyDescent="0.2">
      <c r="A12" s="22" t="s">
        <v>12</v>
      </c>
      <c r="B12" s="15" t="s">
        <v>53</v>
      </c>
      <c r="C12" s="18" t="s">
        <v>22</v>
      </c>
      <c r="D12" s="28" t="s">
        <v>9</v>
      </c>
      <c r="E12" s="33"/>
      <c r="F12" s="33"/>
      <c r="G12" s="33"/>
      <c r="H12" s="33"/>
      <c r="I12" s="33"/>
      <c r="J12" s="33"/>
      <c r="K12" s="33"/>
      <c r="L12" s="51"/>
      <c r="M12" s="15" t="s">
        <v>43</v>
      </c>
    </row>
    <row r="13" spans="1:13" s="9" customFormat="1" ht="95.25" customHeight="1" x14ac:dyDescent="0.2">
      <c r="A13" s="17" t="s">
        <v>13</v>
      </c>
      <c r="B13" s="20" t="s">
        <v>54</v>
      </c>
      <c r="C13" s="18" t="s">
        <v>22</v>
      </c>
      <c r="D13" s="28" t="s">
        <v>9</v>
      </c>
      <c r="E13" s="33"/>
      <c r="F13" s="33"/>
      <c r="G13" s="33"/>
      <c r="H13" s="33"/>
      <c r="I13" s="33"/>
      <c r="J13" s="33"/>
      <c r="K13" s="33"/>
      <c r="L13" s="51"/>
      <c r="M13" s="15" t="s">
        <v>17</v>
      </c>
    </row>
    <row r="14" spans="1:13" s="9" customFormat="1" ht="111" customHeight="1" x14ac:dyDescent="0.2">
      <c r="A14" s="22" t="s">
        <v>14</v>
      </c>
      <c r="B14" s="15" t="s">
        <v>55</v>
      </c>
      <c r="C14" s="18" t="s">
        <v>22</v>
      </c>
      <c r="D14" s="28" t="s">
        <v>9</v>
      </c>
      <c r="E14" s="33"/>
      <c r="F14" s="33"/>
      <c r="G14" s="33"/>
      <c r="H14" s="33"/>
      <c r="I14" s="33"/>
      <c r="J14" s="33"/>
      <c r="K14" s="33"/>
      <c r="L14" s="38" t="s">
        <v>16</v>
      </c>
      <c r="M14" s="15" t="s">
        <v>19</v>
      </c>
    </row>
    <row r="15" spans="1:13" ht="36" customHeight="1" x14ac:dyDescent="0.2">
      <c r="A15" s="26">
        <v>3</v>
      </c>
      <c r="B15" s="25" t="s">
        <v>60</v>
      </c>
      <c r="C15" s="28" t="s">
        <v>22</v>
      </c>
      <c r="D15" s="19" t="s">
        <v>49</v>
      </c>
      <c r="E15" s="11">
        <v>0</v>
      </c>
      <c r="F15" s="2">
        <f t="shared" ref="F15:F16" si="0">SUM(G15:K15)</f>
        <v>3000</v>
      </c>
      <c r="G15" s="14">
        <v>0</v>
      </c>
      <c r="H15" s="14">
        <v>1000</v>
      </c>
      <c r="I15" s="2">
        <v>1000</v>
      </c>
      <c r="J15" s="2">
        <v>1000</v>
      </c>
      <c r="K15" s="12">
        <v>0</v>
      </c>
      <c r="L15" s="38"/>
      <c r="M15" s="25" t="s">
        <v>44</v>
      </c>
    </row>
    <row r="16" spans="1:13" ht="38.25" x14ac:dyDescent="0.2">
      <c r="A16" s="26"/>
      <c r="B16" s="25"/>
      <c r="C16" s="28"/>
      <c r="D16" s="20" t="s">
        <v>8</v>
      </c>
      <c r="E16" s="11">
        <v>0</v>
      </c>
      <c r="F16" s="2">
        <f t="shared" si="0"/>
        <v>3000</v>
      </c>
      <c r="G16" s="14">
        <v>0</v>
      </c>
      <c r="H16" s="14">
        <v>1000</v>
      </c>
      <c r="I16" s="2">
        <v>1000</v>
      </c>
      <c r="J16" s="2">
        <v>1000</v>
      </c>
      <c r="K16" s="12">
        <v>0</v>
      </c>
      <c r="L16" s="38"/>
      <c r="M16" s="25"/>
    </row>
    <row r="17" spans="1:13" ht="12.75" customHeight="1" x14ac:dyDescent="0.2">
      <c r="A17" s="27" t="s">
        <v>27</v>
      </c>
      <c r="B17" s="25" t="s">
        <v>66</v>
      </c>
      <c r="C17" s="28" t="s">
        <v>22</v>
      </c>
      <c r="D17" s="19" t="s">
        <v>49</v>
      </c>
      <c r="E17" s="11">
        <v>0</v>
      </c>
      <c r="F17" s="2">
        <f t="shared" ref="F17:F18" si="1">SUM(G17:K17)</f>
        <v>3000</v>
      </c>
      <c r="G17" s="14">
        <v>0</v>
      </c>
      <c r="H17" s="14">
        <v>1000</v>
      </c>
      <c r="I17" s="2">
        <v>1000</v>
      </c>
      <c r="J17" s="2">
        <v>1000</v>
      </c>
      <c r="K17" s="12">
        <v>0</v>
      </c>
      <c r="L17" s="38"/>
      <c r="M17" s="25"/>
    </row>
    <row r="18" spans="1:13" ht="39.75" customHeight="1" x14ac:dyDescent="0.2">
      <c r="A18" s="27"/>
      <c r="B18" s="25"/>
      <c r="C18" s="28"/>
      <c r="D18" s="20" t="s">
        <v>8</v>
      </c>
      <c r="E18" s="11">
        <v>0</v>
      </c>
      <c r="F18" s="2">
        <f t="shared" si="1"/>
        <v>3000</v>
      </c>
      <c r="G18" s="14">
        <v>0</v>
      </c>
      <c r="H18" s="14">
        <v>1000</v>
      </c>
      <c r="I18" s="2">
        <v>1000</v>
      </c>
      <c r="J18" s="2">
        <v>1000</v>
      </c>
      <c r="K18" s="12">
        <v>0</v>
      </c>
      <c r="L18" s="38"/>
      <c r="M18" s="25"/>
    </row>
    <row r="19" spans="1:13" ht="112.5" customHeight="1" x14ac:dyDescent="0.2">
      <c r="A19" s="17" t="s">
        <v>40</v>
      </c>
      <c r="B19" s="15" t="s">
        <v>58</v>
      </c>
      <c r="C19" s="18" t="s">
        <v>22</v>
      </c>
      <c r="D19" s="28" t="s">
        <v>9</v>
      </c>
      <c r="E19" s="28"/>
      <c r="F19" s="28"/>
      <c r="G19" s="28"/>
      <c r="H19" s="28"/>
      <c r="I19" s="28"/>
      <c r="J19" s="28"/>
      <c r="K19" s="28"/>
      <c r="L19" s="38"/>
      <c r="M19" s="15" t="s">
        <v>39</v>
      </c>
    </row>
    <row r="20" spans="1:13" s="9" customFormat="1" x14ac:dyDescent="0.2">
      <c r="A20" s="31" t="s">
        <v>45</v>
      </c>
      <c r="B20" s="30"/>
      <c r="C20" s="29" t="s">
        <v>7</v>
      </c>
      <c r="D20" s="30"/>
      <c r="E20" s="3">
        <v>0</v>
      </c>
      <c r="F20" s="3">
        <f t="shared" ref="F20:K21" si="2">F15</f>
        <v>3000</v>
      </c>
      <c r="G20" s="3">
        <f t="shared" si="2"/>
        <v>0</v>
      </c>
      <c r="H20" s="3">
        <f t="shared" si="2"/>
        <v>1000</v>
      </c>
      <c r="I20" s="3">
        <f t="shared" si="2"/>
        <v>1000</v>
      </c>
      <c r="J20" s="3">
        <f t="shared" si="2"/>
        <v>1000</v>
      </c>
      <c r="K20" s="3">
        <f t="shared" si="2"/>
        <v>0</v>
      </c>
      <c r="L20" s="38"/>
      <c r="M20" s="30"/>
    </row>
    <row r="21" spans="1:13" s="9" customFormat="1" ht="33" customHeight="1" x14ac:dyDescent="0.2">
      <c r="A21" s="30"/>
      <c r="B21" s="30"/>
      <c r="C21" s="32" t="s">
        <v>8</v>
      </c>
      <c r="D21" s="30"/>
      <c r="E21" s="3">
        <v>0</v>
      </c>
      <c r="F21" s="3">
        <f t="shared" si="2"/>
        <v>3000</v>
      </c>
      <c r="G21" s="3">
        <f t="shared" si="2"/>
        <v>0</v>
      </c>
      <c r="H21" s="3">
        <f t="shared" si="2"/>
        <v>1000</v>
      </c>
      <c r="I21" s="3">
        <f t="shared" si="2"/>
        <v>1000</v>
      </c>
      <c r="J21" s="3">
        <f t="shared" si="2"/>
        <v>1000</v>
      </c>
      <c r="K21" s="3">
        <f t="shared" si="2"/>
        <v>0</v>
      </c>
      <c r="L21" s="38"/>
      <c r="M21" s="30"/>
    </row>
    <row r="22" spans="1:13" s="9" customFormat="1" ht="17.25" customHeight="1" x14ac:dyDescent="0.2">
      <c r="A22" s="35" t="s">
        <v>35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4.25" customHeight="1" x14ac:dyDescent="0.2">
      <c r="A23" s="40" t="s">
        <v>20</v>
      </c>
      <c r="B23" s="25" t="s">
        <v>65</v>
      </c>
      <c r="C23" s="28" t="s">
        <v>22</v>
      </c>
      <c r="D23" s="20" t="s">
        <v>49</v>
      </c>
      <c r="E23" s="12">
        <v>3700</v>
      </c>
      <c r="F23" s="2">
        <f>SUM(G23:K23)</f>
        <v>19883.400000000001</v>
      </c>
      <c r="G23" s="2">
        <f t="shared" ref="G23" si="3">SUM(G24:G25)</f>
        <v>4933.8</v>
      </c>
      <c r="H23" s="2">
        <f t="shared" ref="H23" si="4">SUM(H24:H25)</f>
        <v>4983.2</v>
      </c>
      <c r="I23" s="2">
        <f t="shared" ref="I23:J23" si="5">SUM(I24:I25)</f>
        <v>4983.2</v>
      </c>
      <c r="J23" s="2">
        <f t="shared" si="5"/>
        <v>4983.2</v>
      </c>
      <c r="K23" s="12">
        <v>0</v>
      </c>
      <c r="L23" s="42" t="s">
        <v>16</v>
      </c>
      <c r="M23" s="25" t="s">
        <v>64</v>
      </c>
    </row>
    <row r="24" spans="1:13" ht="25.5" x14ac:dyDescent="0.2">
      <c r="A24" s="41"/>
      <c r="B24" s="25"/>
      <c r="C24" s="28"/>
      <c r="D24" s="20" t="s">
        <v>23</v>
      </c>
      <c r="E24" s="12">
        <v>3700</v>
      </c>
      <c r="F24" s="2">
        <f t="shared" ref="F24:F27" si="6">SUM(G24:K24)</f>
        <v>15736</v>
      </c>
      <c r="G24" s="2">
        <v>4267</v>
      </c>
      <c r="H24" s="2">
        <v>3823</v>
      </c>
      <c r="I24" s="2">
        <v>3823</v>
      </c>
      <c r="J24" s="2">
        <v>3823</v>
      </c>
      <c r="K24" s="12">
        <v>0</v>
      </c>
      <c r="L24" s="42"/>
      <c r="M24" s="25"/>
    </row>
    <row r="25" spans="1:13" ht="63" customHeight="1" x14ac:dyDescent="0.2">
      <c r="A25" s="41"/>
      <c r="B25" s="25"/>
      <c r="C25" s="28"/>
      <c r="D25" s="20" t="s">
        <v>8</v>
      </c>
      <c r="E25" s="12">
        <v>0</v>
      </c>
      <c r="F25" s="2">
        <f t="shared" si="6"/>
        <v>4147.3999999999996</v>
      </c>
      <c r="G25" s="2">
        <v>666.8</v>
      </c>
      <c r="H25" s="2">
        <v>1160.2</v>
      </c>
      <c r="I25" s="2">
        <v>1160.2</v>
      </c>
      <c r="J25" s="2">
        <v>1160.2</v>
      </c>
      <c r="K25" s="12">
        <v>0</v>
      </c>
      <c r="L25" s="42"/>
      <c r="M25" s="25"/>
    </row>
    <row r="26" spans="1:13" x14ac:dyDescent="0.2">
      <c r="A26" s="27" t="s">
        <v>21</v>
      </c>
      <c r="B26" s="32" t="s">
        <v>56</v>
      </c>
      <c r="C26" s="28" t="s">
        <v>22</v>
      </c>
      <c r="D26" s="20" t="s">
        <v>49</v>
      </c>
      <c r="E26" s="12">
        <v>3700</v>
      </c>
      <c r="F26" s="2">
        <f t="shared" si="6"/>
        <v>19883.400000000001</v>
      </c>
      <c r="G26" s="2">
        <f>SUM(G27:G28)</f>
        <v>4933.8</v>
      </c>
      <c r="H26" s="2">
        <f>SUM(H27:H28)</f>
        <v>4983.2</v>
      </c>
      <c r="I26" s="2">
        <f>SUM(I27:I28)</f>
        <v>4983.2</v>
      </c>
      <c r="J26" s="2">
        <f>SUM(J27:J28)</f>
        <v>4983.2</v>
      </c>
      <c r="K26" s="12">
        <v>0</v>
      </c>
      <c r="L26" s="42"/>
      <c r="M26" s="43" t="s">
        <v>24</v>
      </c>
    </row>
    <row r="27" spans="1:13" ht="25.5" x14ac:dyDescent="0.2">
      <c r="A27" s="27"/>
      <c r="B27" s="32"/>
      <c r="C27" s="28"/>
      <c r="D27" s="20" t="s">
        <v>23</v>
      </c>
      <c r="E27" s="12">
        <v>3700</v>
      </c>
      <c r="F27" s="2">
        <f t="shared" si="6"/>
        <v>15736</v>
      </c>
      <c r="G27" s="2">
        <v>4267</v>
      </c>
      <c r="H27" s="2">
        <v>3823</v>
      </c>
      <c r="I27" s="2">
        <v>3823</v>
      </c>
      <c r="J27" s="2">
        <v>3823</v>
      </c>
      <c r="K27" s="12">
        <v>0</v>
      </c>
      <c r="L27" s="42"/>
      <c r="M27" s="39"/>
    </row>
    <row r="28" spans="1:13" ht="171.75" customHeight="1" x14ac:dyDescent="0.2">
      <c r="A28" s="26"/>
      <c r="B28" s="32"/>
      <c r="C28" s="28"/>
      <c r="D28" s="20" t="s">
        <v>8</v>
      </c>
      <c r="E28" s="12">
        <v>0</v>
      </c>
      <c r="F28" s="2">
        <f>SUM(G28:K28)</f>
        <v>4147.3999999999996</v>
      </c>
      <c r="G28" s="2">
        <v>666.8</v>
      </c>
      <c r="H28" s="2">
        <v>1160.2</v>
      </c>
      <c r="I28" s="2">
        <v>1160.2</v>
      </c>
      <c r="J28" s="2">
        <v>1160.2</v>
      </c>
      <c r="K28" s="12">
        <v>0</v>
      </c>
      <c r="L28" s="42"/>
      <c r="M28" s="39"/>
    </row>
    <row r="29" spans="1:13" ht="93" customHeight="1" x14ac:dyDescent="0.2">
      <c r="A29" s="20">
        <v>4</v>
      </c>
      <c r="B29" s="20" t="s">
        <v>67</v>
      </c>
      <c r="C29" s="18" t="s">
        <v>22</v>
      </c>
      <c r="D29" s="26" t="s">
        <v>9</v>
      </c>
      <c r="E29" s="26"/>
      <c r="F29" s="26"/>
      <c r="G29" s="26"/>
      <c r="H29" s="26"/>
      <c r="I29" s="26"/>
      <c r="J29" s="26"/>
      <c r="K29" s="26"/>
      <c r="L29" s="42" t="s">
        <v>16</v>
      </c>
      <c r="M29" s="24" t="s">
        <v>64</v>
      </c>
    </row>
    <row r="30" spans="1:13" ht="90" customHeight="1" x14ac:dyDescent="0.2">
      <c r="A30" s="22" t="s">
        <v>41</v>
      </c>
      <c r="B30" s="20" t="s">
        <v>57</v>
      </c>
      <c r="C30" s="18" t="s">
        <v>22</v>
      </c>
      <c r="D30" s="26" t="s">
        <v>9</v>
      </c>
      <c r="E30" s="26"/>
      <c r="F30" s="26"/>
      <c r="G30" s="26"/>
      <c r="H30" s="26"/>
      <c r="I30" s="26"/>
      <c r="J30" s="26"/>
      <c r="K30" s="26"/>
      <c r="L30" s="42"/>
      <c r="M30" s="24" t="s">
        <v>38</v>
      </c>
    </row>
    <row r="31" spans="1:13" ht="16.5" customHeight="1" x14ac:dyDescent="0.2">
      <c r="A31" s="31" t="s">
        <v>46</v>
      </c>
      <c r="B31" s="30"/>
      <c r="C31" s="29" t="s">
        <v>7</v>
      </c>
      <c r="D31" s="30"/>
      <c r="E31" s="3">
        <f t="shared" ref="E31:K31" si="7">E23</f>
        <v>3700</v>
      </c>
      <c r="F31" s="3">
        <f t="shared" si="7"/>
        <v>19883.400000000001</v>
      </c>
      <c r="G31" s="3">
        <f t="shared" si="7"/>
        <v>4933.8</v>
      </c>
      <c r="H31" s="3">
        <f t="shared" si="7"/>
        <v>4983.2</v>
      </c>
      <c r="I31" s="3">
        <f t="shared" si="7"/>
        <v>4983.2</v>
      </c>
      <c r="J31" s="3">
        <f t="shared" si="7"/>
        <v>4983.2</v>
      </c>
      <c r="K31" s="3">
        <f t="shared" si="7"/>
        <v>0</v>
      </c>
      <c r="L31" s="30"/>
      <c r="M31" s="30"/>
    </row>
    <row r="32" spans="1:13" ht="25.5" customHeight="1" x14ac:dyDescent="0.2">
      <c r="A32" s="30"/>
      <c r="B32" s="30"/>
      <c r="C32" s="32" t="s">
        <v>23</v>
      </c>
      <c r="D32" s="30"/>
      <c r="E32" s="3">
        <f>E24</f>
        <v>3700</v>
      </c>
      <c r="F32" s="3">
        <f t="shared" ref="F32:K32" si="8">F24</f>
        <v>15736</v>
      </c>
      <c r="G32" s="3">
        <f t="shared" si="8"/>
        <v>4267</v>
      </c>
      <c r="H32" s="3">
        <f t="shared" si="8"/>
        <v>3823</v>
      </c>
      <c r="I32" s="3">
        <f t="shared" si="8"/>
        <v>3823</v>
      </c>
      <c r="J32" s="3">
        <f t="shared" si="8"/>
        <v>3823</v>
      </c>
      <c r="K32" s="3">
        <f t="shared" si="8"/>
        <v>0</v>
      </c>
      <c r="L32" s="30"/>
      <c r="M32" s="30"/>
    </row>
    <row r="33" spans="1:13" ht="27.75" customHeight="1" x14ac:dyDescent="0.2">
      <c r="A33" s="30"/>
      <c r="B33" s="30"/>
      <c r="C33" s="33" t="s">
        <v>8</v>
      </c>
      <c r="D33" s="30"/>
      <c r="E33" s="3">
        <f>E28</f>
        <v>0</v>
      </c>
      <c r="F33" s="3">
        <f t="shared" ref="F33:K33" si="9">F28</f>
        <v>4147.3999999999996</v>
      </c>
      <c r="G33" s="3">
        <f t="shared" si="9"/>
        <v>666.8</v>
      </c>
      <c r="H33" s="3">
        <f t="shared" si="9"/>
        <v>1160.2</v>
      </c>
      <c r="I33" s="3">
        <f t="shared" si="9"/>
        <v>1160.2</v>
      </c>
      <c r="J33" s="3">
        <f t="shared" si="9"/>
        <v>1160.2</v>
      </c>
      <c r="K33" s="3">
        <f t="shared" si="9"/>
        <v>0</v>
      </c>
      <c r="L33" s="30"/>
      <c r="M33" s="30"/>
    </row>
    <row r="34" spans="1:13" x14ac:dyDescent="0.2">
      <c r="A34" s="35" t="s">
        <v>36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x14ac:dyDescent="0.2">
      <c r="A35" s="27" t="s">
        <v>25</v>
      </c>
      <c r="B35" s="32" t="s">
        <v>59</v>
      </c>
      <c r="C35" s="26" t="s">
        <v>22</v>
      </c>
      <c r="D35" s="20" t="s">
        <v>49</v>
      </c>
      <c r="E35" s="12">
        <v>37529.699999999997</v>
      </c>
      <c r="F35" s="2">
        <f t="shared" ref="F35:F38" si="10">SUM(G35:K35)</f>
        <v>61173.600000000006</v>
      </c>
      <c r="G35" s="2">
        <f>G36</f>
        <v>15959.1</v>
      </c>
      <c r="H35" s="2">
        <f>H36</f>
        <v>15052.1</v>
      </c>
      <c r="I35" s="2">
        <f>I36</f>
        <v>15081.2</v>
      </c>
      <c r="J35" s="2">
        <f>J36</f>
        <v>15081.2</v>
      </c>
      <c r="K35" s="12">
        <v>0</v>
      </c>
      <c r="L35" s="37" t="s">
        <v>26</v>
      </c>
      <c r="M35" s="23"/>
    </row>
    <row r="36" spans="1:13" ht="38.25" x14ac:dyDescent="0.2">
      <c r="A36" s="27"/>
      <c r="B36" s="32"/>
      <c r="C36" s="26"/>
      <c r="D36" s="20" t="s">
        <v>8</v>
      </c>
      <c r="E36" s="12">
        <v>37529.699999999997</v>
      </c>
      <c r="F36" s="2">
        <f t="shared" ref="F36:I36" si="11">F38</f>
        <v>61173.600000000006</v>
      </c>
      <c r="G36" s="2">
        <f t="shared" si="11"/>
        <v>15959.1</v>
      </c>
      <c r="H36" s="2">
        <f t="shared" si="11"/>
        <v>15052.1</v>
      </c>
      <c r="I36" s="2">
        <f t="shared" si="11"/>
        <v>15081.2</v>
      </c>
      <c r="J36" s="2">
        <f>J38</f>
        <v>15081.2</v>
      </c>
      <c r="K36" s="12">
        <v>0</v>
      </c>
      <c r="L36" s="38"/>
      <c r="M36" s="21"/>
    </row>
    <row r="37" spans="1:13" x14ac:dyDescent="0.2">
      <c r="A37" s="27" t="s">
        <v>21</v>
      </c>
      <c r="B37" s="32" t="s">
        <v>63</v>
      </c>
      <c r="C37" s="26" t="s">
        <v>22</v>
      </c>
      <c r="D37" s="20" t="s">
        <v>7</v>
      </c>
      <c r="E37" s="12">
        <v>36691.5</v>
      </c>
      <c r="F37" s="2">
        <f t="shared" si="10"/>
        <v>61173.600000000006</v>
      </c>
      <c r="G37" s="2">
        <f>G38</f>
        <v>15959.1</v>
      </c>
      <c r="H37" s="2">
        <f>H38</f>
        <v>15052.1</v>
      </c>
      <c r="I37" s="2">
        <f>I38</f>
        <v>15081.2</v>
      </c>
      <c r="J37" s="2">
        <f>J38</f>
        <v>15081.2</v>
      </c>
      <c r="K37" s="12">
        <v>0</v>
      </c>
      <c r="L37" s="38"/>
      <c r="M37" s="39"/>
    </row>
    <row r="38" spans="1:13" ht="54.75" customHeight="1" x14ac:dyDescent="0.2">
      <c r="A38" s="27"/>
      <c r="B38" s="32"/>
      <c r="C38" s="26"/>
      <c r="D38" s="20" t="s">
        <v>8</v>
      </c>
      <c r="E38" s="12">
        <v>36691.5</v>
      </c>
      <c r="F38" s="2">
        <f t="shared" si="10"/>
        <v>61173.600000000006</v>
      </c>
      <c r="G38" s="2">
        <v>15959.1</v>
      </c>
      <c r="H38" s="2">
        <v>15052.1</v>
      </c>
      <c r="I38" s="2">
        <v>15081.2</v>
      </c>
      <c r="J38" s="2">
        <v>15081.2</v>
      </c>
      <c r="K38" s="12">
        <v>0</v>
      </c>
      <c r="L38" s="38"/>
      <c r="M38" s="39"/>
    </row>
    <row r="39" spans="1:13" x14ac:dyDescent="0.2">
      <c r="A39" s="31" t="s">
        <v>47</v>
      </c>
      <c r="B39" s="30"/>
      <c r="C39" s="29" t="s">
        <v>49</v>
      </c>
      <c r="D39" s="30"/>
      <c r="E39" s="3">
        <f t="shared" ref="E39:K40" si="12">E35</f>
        <v>37529.699999999997</v>
      </c>
      <c r="F39" s="3">
        <f t="shared" si="12"/>
        <v>61173.600000000006</v>
      </c>
      <c r="G39" s="3">
        <f t="shared" si="12"/>
        <v>15959.1</v>
      </c>
      <c r="H39" s="3">
        <f t="shared" si="12"/>
        <v>15052.1</v>
      </c>
      <c r="I39" s="3">
        <f t="shared" si="12"/>
        <v>15081.2</v>
      </c>
      <c r="J39" s="3">
        <f t="shared" si="12"/>
        <v>15081.2</v>
      </c>
      <c r="K39" s="3">
        <f t="shared" si="12"/>
        <v>0</v>
      </c>
      <c r="L39" s="30"/>
      <c r="M39" s="30"/>
    </row>
    <row r="40" spans="1:13" ht="25.5" customHeight="1" x14ac:dyDescent="0.2">
      <c r="A40" s="30"/>
      <c r="B40" s="30"/>
      <c r="C40" s="33" t="s">
        <v>8</v>
      </c>
      <c r="D40" s="30"/>
      <c r="E40" s="3">
        <f t="shared" si="12"/>
        <v>37529.699999999997</v>
      </c>
      <c r="F40" s="3">
        <f t="shared" si="12"/>
        <v>61173.600000000006</v>
      </c>
      <c r="G40" s="3">
        <f t="shared" si="12"/>
        <v>15959.1</v>
      </c>
      <c r="H40" s="3">
        <f t="shared" si="12"/>
        <v>15052.1</v>
      </c>
      <c r="I40" s="3">
        <f t="shared" si="12"/>
        <v>15081.2</v>
      </c>
      <c r="J40" s="3">
        <f t="shared" si="12"/>
        <v>15081.2</v>
      </c>
      <c r="K40" s="3">
        <f t="shared" si="12"/>
        <v>0</v>
      </c>
      <c r="L40" s="30"/>
      <c r="M40" s="30"/>
    </row>
    <row r="41" spans="1:13" x14ac:dyDescent="0.2">
      <c r="A41" s="31" t="s">
        <v>50</v>
      </c>
      <c r="B41" s="30"/>
      <c r="C41" s="29" t="s">
        <v>49</v>
      </c>
      <c r="D41" s="30"/>
      <c r="E41" s="4">
        <f>SUM(E42:E43)</f>
        <v>41229.699999999997</v>
      </c>
      <c r="F41" s="4">
        <f>SUM(F42:F43)</f>
        <v>84057</v>
      </c>
      <c r="G41" s="4">
        <f t="shared" ref="G41:K41" si="13">SUM(G42:G43)</f>
        <v>20892.900000000001</v>
      </c>
      <c r="H41" s="4">
        <f t="shared" si="13"/>
        <v>21035.300000000003</v>
      </c>
      <c r="I41" s="4">
        <f t="shared" si="13"/>
        <v>21064.400000000001</v>
      </c>
      <c r="J41" s="4">
        <f t="shared" si="13"/>
        <v>21064.400000000001</v>
      </c>
      <c r="K41" s="4">
        <f t="shared" si="13"/>
        <v>0</v>
      </c>
      <c r="L41" s="30"/>
      <c r="M41" s="30"/>
    </row>
    <row r="42" spans="1:13" ht="30" customHeight="1" x14ac:dyDescent="0.2">
      <c r="A42" s="31"/>
      <c r="B42" s="30"/>
      <c r="C42" s="34" t="s">
        <v>48</v>
      </c>
      <c r="D42" s="34"/>
      <c r="E42" s="4">
        <f t="shared" ref="E42:K42" si="14">SUM(E32)</f>
        <v>3700</v>
      </c>
      <c r="F42" s="4">
        <f t="shared" si="14"/>
        <v>15736</v>
      </c>
      <c r="G42" s="4">
        <f t="shared" si="14"/>
        <v>4267</v>
      </c>
      <c r="H42" s="4">
        <f t="shared" si="14"/>
        <v>3823</v>
      </c>
      <c r="I42" s="4">
        <f t="shared" si="14"/>
        <v>3823</v>
      </c>
      <c r="J42" s="4">
        <f t="shared" si="14"/>
        <v>3823</v>
      </c>
      <c r="K42" s="4">
        <f t="shared" si="14"/>
        <v>0</v>
      </c>
      <c r="L42" s="30"/>
      <c r="M42" s="30"/>
    </row>
    <row r="43" spans="1:13" ht="30.75" customHeight="1" x14ac:dyDescent="0.2">
      <c r="A43" s="30"/>
      <c r="B43" s="30"/>
      <c r="C43" s="34" t="s">
        <v>8</v>
      </c>
      <c r="D43" s="34"/>
      <c r="E43" s="4">
        <f t="shared" ref="E43:K43" si="15">SUM(E40+E33+E21)</f>
        <v>37529.699999999997</v>
      </c>
      <c r="F43" s="4">
        <f t="shared" si="15"/>
        <v>68321</v>
      </c>
      <c r="G43" s="4">
        <f t="shared" si="15"/>
        <v>16625.900000000001</v>
      </c>
      <c r="H43" s="4">
        <f t="shared" si="15"/>
        <v>17212.300000000003</v>
      </c>
      <c r="I43" s="4">
        <f t="shared" si="15"/>
        <v>17241.400000000001</v>
      </c>
      <c r="J43" s="4">
        <f t="shared" si="15"/>
        <v>17241.400000000001</v>
      </c>
      <c r="K43" s="4">
        <f t="shared" si="15"/>
        <v>0</v>
      </c>
      <c r="L43" s="30"/>
      <c r="M43" s="30"/>
    </row>
    <row r="44" spans="1:13" x14ac:dyDescent="0.2">
      <c r="L44" s="13"/>
    </row>
  </sheetData>
  <mergeCells count="74"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A8:M8"/>
    <mergeCell ref="M26:M28"/>
    <mergeCell ref="D9:K9"/>
    <mergeCell ref="D10:K10"/>
    <mergeCell ref="D11:K11"/>
    <mergeCell ref="A22:M22"/>
    <mergeCell ref="A26:A28"/>
    <mergeCell ref="B26:B28"/>
    <mergeCell ref="D19:K19"/>
    <mergeCell ref="D12:K12"/>
    <mergeCell ref="M15:M16"/>
    <mergeCell ref="M17:M18"/>
    <mergeCell ref="C15:C16"/>
    <mergeCell ref="D13:K13"/>
    <mergeCell ref="D14:K14"/>
    <mergeCell ref="L9:L13"/>
    <mergeCell ref="A20:B21"/>
    <mergeCell ref="C20:D20"/>
    <mergeCell ref="C21:D21"/>
    <mergeCell ref="D30:K30"/>
    <mergeCell ref="A23:A25"/>
    <mergeCell ref="B23:B25"/>
    <mergeCell ref="D29:K29"/>
    <mergeCell ref="C26:C28"/>
    <mergeCell ref="M23:M25"/>
    <mergeCell ref="C37:C38"/>
    <mergeCell ref="M37:M38"/>
    <mergeCell ref="C23:C25"/>
    <mergeCell ref="M20:M21"/>
    <mergeCell ref="L31:L33"/>
    <mergeCell ref="M31:M33"/>
    <mergeCell ref="L23:L28"/>
    <mergeCell ref="L29:L30"/>
    <mergeCell ref="L14:L21"/>
    <mergeCell ref="M41:M43"/>
    <mergeCell ref="C43:D43"/>
    <mergeCell ref="C42:D42"/>
    <mergeCell ref="L39:L40"/>
    <mergeCell ref="A34:M34"/>
    <mergeCell ref="A35:A36"/>
    <mergeCell ref="C40:D40"/>
    <mergeCell ref="M39:M40"/>
    <mergeCell ref="A39:B40"/>
    <mergeCell ref="C39:D39"/>
    <mergeCell ref="B35:B36"/>
    <mergeCell ref="C35:C36"/>
    <mergeCell ref="L35:L38"/>
    <mergeCell ref="A37:A38"/>
    <mergeCell ref="B37:B38"/>
    <mergeCell ref="A41:B43"/>
    <mergeCell ref="C41:D41"/>
    <mergeCell ref="L41:L43"/>
    <mergeCell ref="A31:B33"/>
    <mergeCell ref="C31:D31"/>
    <mergeCell ref="C32:D32"/>
    <mergeCell ref="C33:D33"/>
    <mergeCell ref="B17:B18"/>
    <mergeCell ref="A15:A16"/>
    <mergeCell ref="A17:A18"/>
    <mergeCell ref="C17:C18"/>
    <mergeCell ref="B15:B16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3" max="12" man="1"/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5</vt:lpstr>
      <vt:lpstr>Лист1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2021-06-08T09:31:18Z</cp:lastPrinted>
  <dcterms:created xsi:type="dcterms:W3CDTF">2015-11-19T06:52:46Z</dcterms:created>
  <dcterms:modified xsi:type="dcterms:W3CDTF">2021-06-10T14:21:06Z</dcterms:modified>
</cp:coreProperties>
</file>